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1"/>
  <workbookPr filterPrivacy="1"/>
  <xr:revisionPtr revIDLastSave="0" documentId="14_{DE4F1247-267A-450A-8784-1ADCDE6D7FF4}" xr6:coauthVersionLast="47" xr6:coauthVersionMax="47" xr10:uidLastSave="{00000000-0000-0000-0000-000000000000}"/>
  <bookViews>
    <workbookView xWindow="-120" yWindow="-120" windowWidth="38640" windowHeight="21240" firstSheet="4" activeTab="4" xr2:uid="{00000000-000D-0000-FFFF-FFFF00000000}"/>
  </bookViews>
  <sheets>
    <sheet name="Diagramm Studierende" sheetId="2" r:id="rId1"/>
    <sheet name="Diagramm Studienanfänger" sheetId="3" r:id="rId2"/>
    <sheet name="Diagramm Geschlecht" sheetId="6" r:id="rId3"/>
    <sheet name="Diagramme Herkunft" sheetId="7" r:id="rId4"/>
    <sheet name="Quelldaten" sheetId="1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19" i="1"/>
  <c r="P77" i="1"/>
  <c r="Q77" i="1"/>
  <c r="R77" i="1"/>
  <c r="S77" i="1"/>
  <c r="P78" i="1"/>
  <c r="Q78" i="1"/>
  <c r="R78" i="1"/>
  <c r="S78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13" i="1"/>
  <c r="S20" i="1" l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19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13" i="1"/>
  <c r="F19" i="1" l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8" i="1"/>
</calcChain>
</file>

<file path=xl/sharedStrings.xml><?xml version="1.0" encoding="utf-8"?>
<sst xmlns="http://schemas.openxmlformats.org/spreadsheetml/2006/main" count="231" uniqueCount="119">
  <si>
    <t>Studienjahr</t>
  </si>
  <si>
    <t>Studierende</t>
  </si>
  <si>
    <t>Studienanfänger</t>
  </si>
  <si>
    <t>Geschlecht (WS)</t>
  </si>
  <si>
    <t>Studierende nach Herkunft (WS)</t>
  </si>
  <si>
    <t>Kommentar 1</t>
  </si>
  <si>
    <t>Kommentar 2</t>
  </si>
  <si>
    <t>Anteil</t>
  </si>
  <si>
    <t>WS</t>
  </si>
  <si>
    <t>SS</t>
  </si>
  <si>
    <t>Summe</t>
  </si>
  <si>
    <t>männl.</t>
  </si>
  <si>
    <t>weibl.</t>
  </si>
  <si>
    <t>Prozent Frauenanteil</t>
  </si>
  <si>
    <t>Saarland</t>
  </si>
  <si>
    <t>Frankreich</t>
  </si>
  <si>
    <t>Ausland ges.</t>
  </si>
  <si>
    <t>Ausland ohne F</t>
  </si>
  <si>
    <t>Ausland</t>
  </si>
  <si>
    <t>Ausl ohne Fr</t>
  </si>
  <si>
    <t>1948/49</t>
  </si>
  <si>
    <t>--</t>
  </si>
  <si>
    <t>k.a.</t>
  </si>
  <si>
    <t>k.a</t>
  </si>
  <si>
    <t>1949/50</t>
  </si>
  <si>
    <t>1950/51</t>
  </si>
  <si>
    <t>1951/52</t>
  </si>
  <si>
    <t>1952/53</t>
  </si>
  <si>
    <t>1953/54</t>
  </si>
  <si>
    <t>1954/55</t>
  </si>
  <si>
    <t>1955/56</t>
  </si>
  <si>
    <t>1956/57</t>
  </si>
  <si>
    <t>1957/58</t>
  </si>
  <si>
    <t>1958/59</t>
  </si>
  <si>
    <t>1959/60</t>
  </si>
  <si>
    <t>1960/61</t>
  </si>
  <si>
    <t>kein m/w in Gesamtsumme</t>
  </si>
  <si>
    <t>1961/62</t>
  </si>
  <si>
    <t>1962/63</t>
  </si>
  <si>
    <t>1963/64</t>
  </si>
  <si>
    <t>Ab WS 63/64: Neueinschreiber</t>
  </si>
  <si>
    <t>1964/65</t>
  </si>
  <si>
    <t>1965/66</t>
  </si>
  <si>
    <t>1966/67</t>
  </si>
  <si>
    <t>MEMO: erstmals mehr StAnf im WS</t>
  </si>
  <si>
    <t>außerdem: Familienstand, Semesterwohnsitz</t>
  </si>
  <si>
    <t>1967/68</t>
  </si>
  <si>
    <t>erstmals detaillierte Fachstatistiken</t>
  </si>
  <si>
    <t>1968/69</t>
  </si>
  <si>
    <t>1969/70</t>
  </si>
  <si>
    <t>1970/71</t>
  </si>
  <si>
    <t>ab SS 71 Änderung Layout</t>
  </si>
  <si>
    <t>1971/72</t>
  </si>
  <si>
    <t>Erstimmatrikulierte vs. Neueinschreiber?</t>
  </si>
  <si>
    <t>Weiterzählen Neueinschreiber</t>
  </si>
  <si>
    <t>1972/73</t>
  </si>
  <si>
    <t>Weiterzählen Erstmatrikel</t>
  </si>
  <si>
    <t>1973/74</t>
  </si>
  <si>
    <t>neues modernes Layout</t>
  </si>
  <si>
    <t>1974/75</t>
  </si>
  <si>
    <t>1975/76</t>
  </si>
  <si>
    <t>ab SS 76 "Studienanfänger" an Stelle Erstmatrikel</t>
  </si>
  <si>
    <t>1976/77</t>
  </si>
  <si>
    <t>enthält Definitionen: Studienanfänger analog heute</t>
  </si>
  <si>
    <t>1977/78</t>
  </si>
  <si>
    <t>1978/79</t>
  </si>
  <si>
    <t>neues übersichtl. Layout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</si>
  <si>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</si>
  <si>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</si>
  <si>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</si>
  <si>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</si>
  <si>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</si>
  <si>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</si>
  <si>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</si>
  <si>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</si>
  <si>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</si>
  <si>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</si>
  <si>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</si>
  <si>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</si>
  <si>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</si>
  <si>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</si>
  <si>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</si>
  <si>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</si>
  <si>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kein Familienstand mehr</t>
  </si>
  <si>
    <t>Layout angepasst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</si>
  <si>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</si>
  <si>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</si>
  <si>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</si>
  <si>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</si>
  <si>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</si>
  <si>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</si>
  <si>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</si>
  <si>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</si>
  <si>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</si>
  <si>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erstmals mehr weibliche Studierende</t>
  </si>
  <si>
    <t>neues Layout --&gt; HIS GX</t>
  </si>
  <si>
    <t>2004/05</t>
  </si>
  <si>
    <t>2005/06</t>
  </si>
  <si>
    <t>2006/07</t>
  </si>
  <si>
    <t>2007/08</t>
  </si>
  <si>
    <t>erstmals zusätzlich: HZB im Saarland (hier: 7499)</t>
  </si>
  <si>
    <t>2008/09</t>
  </si>
  <si>
    <t>2009/10</t>
  </si>
  <si>
    <t>2010/11</t>
  </si>
  <si>
    <t>2011/12</t>
  </si>
  <si>
    <t>2012/13</t>
  </si>
  <si>
    <t>2013/14</t>
  </si>
  <si>
    <t>2014/15</t>
  </si>
  <si>
    <t>nur noch HZB im Saarland verfügbar!</t>
  </si>
  <si>
    <t>2015/16</t>
  </si>
  <si>
    <t>2016/17</t>
  </si>
  <si>
    <t>2017/18</t>
  </si>
  <si>
    <t>2018/19</t>
  </si>
  <si>
    <t>2019/20</t>
  </si>
  <si>
    <t>2020/21</t>
  </si>
  <si>
    <t>Ausländer ab hier anhand Land der HZB!</t>
  </si>
  <si>
    <t>neues Layout --&gt; SAP (Dezernat LS)</t>
  </si>
  <si>
    <t>2021/22</t>
  </si>
  <si>
    <t>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</si>
</sst>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11" xfId="0" applyFont="1" applyBorder="1"/>
    <xf numFmtId="3" fontId="0" fillId="0" borderId="4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" fillId="0" borderId="13" xfId="0" applyFont="1" applyBorder="1"/>
    <xf numFmtId="3" fontId="0" fillId="0" borderId="14" xfId="0" applyNumberForma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0" fillId="0" borderId="15" xfId="0" quotePrefix="1" applyNumberFormat="1" applyBorder="1" applyAlignment="1">
      <alignment horizontal="center"/>
    </xf>
    <xf numFmtId="3" fontId="0" fillId="2" borderId="4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1" fillId="0" borderId="17" xfId="0" applyFon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3" fontId="1" fillId="0" borderId="17" xfId="0" applyNumberFormat="1" applyFon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3" fontId="0" fillId="0" borderId="1" xfId="0" quotePrefix="1" applyNumberFormat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3" fontId="0" fillId="2" borderId="19" xfId="0" applyNumberForma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0" fontId="0" fillId="0" borderId="0" xfId="1" applyNumberFormat="1" applyFont="1"/>
    <xf numFmtId="10" fontId="1" fillId="0" borderId="0" xfId="1" applyNumberFormat="1" applyFont="1"/>
    <xf numFmtId="0" fontId="1" fillId="0" borderId="20" xfId="0" applyFont="1" applyBorder="1"/>
    <xf numFmtId="3" fontId="0" fillId="0" borderId="21" xfId="0" applyNumberForma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1" fillId="2" borderId="12" xfId="0" applyFont="1" applyFill="1" applyBorder="1"/>
    <xf numFmtId="3" fontId="0" fillId="2" borderId="6" xfId="0" applyNumberFormat="1" applyFill="1" applyBorder="1" applyAlignment="1">
      <alignment horizontal="center"/>
    </xf>
    <xf numFmtId="3" fontId="0" fillId="2" borderId="7" xfId="0" applyNumberFormat="1" applyFill="1" applyBorder="1" applyAlignment="1">
      <alignment horizontal="center"/>
    </xf>
    <xf numFmtId="3" fontId="0" fillId="2" borderId="9" xfId="0" applyNumberFormat="1" applyFill="1" applyBorder="1" applyAlignment="1">
      <alignment horizontal="center"/>
    </xf>
    <xf numFmtId="3" fontId="0" fillId="2" borderId="17" xfId="0" applyNumberFormat="1" applyFill="1" applyBorder="1" applyAlignment="1">
      <alignment horizontal="center"/>
    </xf>
    <xf numFmtId="0" fontId="0" fillId="2" borderId="6" xfId="0" applyFill="1" applyBorder="1"/>
    <xf numFmtId="0" fontId="0" fillId="2" borderId="7" xfId="0" applyFill="1" applyBorder="1"/>
    <xf numFmtId="10" fontId="0" fillId="0" borderId="0" xfId="0" applyNumberFormat="1" applyAlignment="1">
      <alignment horizontal="center"/>
    </xf>
    <xf numFmtId="10" fontId="1" fillId="0" borderId="25" xfId="0" applyNumberFormat="1" applyFont="1" applyBorder="1" applyAlignment="1">
      <alignment horizontal="center"/>
    </xf>
    <xf numFmtId="10" fontId="1" fillId="0" borderId="26" xfId="0" applyNumberFormat="1" applyFont="1" applyBorder="1" applyAlignment="1">
      <alignment horizontal="center"/>
    </xf>
    <xf numFmtId="10" fontId="0" fillId="0" borderId="25" xfId="0" applyNumberFormat="1" applyBorder="1" applyAlignment="1">
      <alignment horizontal="center"/>
    </xf>
    <xf numFmtId="10" fontId="0" fillId="0" borderId="27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16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Studierende</a:t>
            </a:r>
            <a:r>
              <a:rPr lang="de-DE" baseline="0"/>
              <a:t> (gesamt), ohne Gasthörer*innen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Wintersemester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Quelldaten!$A$4:$A$78</c:f>
              <c:strCache>
                <c:ptCount val="75"/>
                <c:pt idx="0">
                  <c:v>1948/49</c:v>
                </c:pt>
                <c:pt idx="1">
                  <c:v>1949/50</c:v>
                </c:pt>
                <c:pt idx="2">
                  <c:v>1950/51</c:v>
                </c:pt>
                <c:pt idx="3">
                  <c:v>1951/52</c:v>
                </c:pt>
                <c:pt idx="4">
                  <c:v>1952/53</c:v>
                </c:pt>
                <c:pt idx="5">
                  <c:v>1953/54</c:v>
                </c:pt>
                <c:pt idx="6">
                  <c:v>1954/55</c:v>
                </c:pt>
                <c:pt idx="7">
                  <c:v>1955/56</c:v>
                </c:pt>
                <c:pt idx="8">
                  <c:v>1956/57</c:v>
                </c:pt>
                <c:pt idx="9">
                  <c:v>1957/58</c:v>
                </c:pt>
                <c:pt idx="10">
                  <c:v>1958/59</c:v>
                </c:pt>
                <c:pt idx="11">
                  <c:v>1959/60</c:v>
                </c:pt>
                <c:pt idx="12">
                  <c:v>1960/61</c:v>
                </c:pt>
                <c:pt idx="13">
                  <c:v>1961/62</c:v>
                </c:pt>
                <c:pt idx="14">
                  <c:v>1962/63</c:v>
                </c:pt>
                <c:pt idx="15">
                  <c:v>1963/64</c:v>
                </c:pt>
                <c:pt idx="16">
                  <c:v>1964/65</c:v>
                </c:pt>
                <c:pt idx="17">
                  <c:v>1965/66</c:v>
                </c:pt>
                <c:pt idx="18">
                  <c:v>1966/67</c:v>
                </c:pt>
                <c:pt idx="19">
                  <c:v>1967/68</c:v>
                </c:pt>
                <c:pt idx="20">
                  <c:v>1968/69</c:v>
                </c:pt>
                <c:pt idx="21">
                  <c:v>1969/70</c:v>
                </c:pt>
                <c:pt idx="22">
                  <c:v>1970/71</c:v>
                </c:pt>
                <c:pt idx="23">
                  <c:v>1971/72</c:v>
                </c:pt>
                <c:pt idx="24">
                  <c:v>1972/73</c:v>
                </c:pt>
                <c:pt idx="25">
                  <c:v>1973/74</c:v>
                </c:pt>
                <c:pt idx="26">
                  <c:v>1974/75</c:v>
                </c:pt>
                <c:pt idx="27">
                  <c:v>1975/76</c:v>
                </c:pt>
                <c:pt idx="28">
                  <c:v>1976/77</c:v>
                </c:pt>
                <c:pt idx="29">
                  <c:v>1977/78</c:v>
                </c:pt>
                <c:pt idx="30">
                  <c:v>1978/79</c:v>
                </c:pt>
                <c:pt idx="31">
                  <c:v>1979/80</c:v>
                </c:pt>
                <c:pt idx="32">
                  <c:v>1980/81</c:v>
                </c:pt>
                <c:pt idx="33">
                  <c:v>1981/82</c:v>
                </c:pt>
                <c:pt idx="34">
                  <c:v>1982/83</c:v>
                </c:pt>
                <c:pt idx="35">
                  <c:v>1983/84</c:v>
                </c:pt>
                <c:pt idx="36">
                  <c:v>1984/85</c:v>
                </c:pt>
                <c:pt idx="37">
                  <c:v>1985/86</c:v>
                </c:pt>
                <c:pt idx="38">
                  <c:v>1986/87</c:v>
                </c:pt>
                <c:pt idx="39">
                  <c:v>1987/88</c:v>
                </c:pt>
                <c:pt idx="40">
                  <c:v>1988/89</c:v>
                </c:pt>
                <c:pt idx="41">
                  <c:v>1989/90</c:v>
                </c:pt>
                <c:pt idx="42">
                  <c:v>1990/91</c:v>
                </c:pt>
                <c:pt idx="43">
                  <c:v>1991/92</c:v>
                </c:pt>
                <c:pt idx="44">
                  <c:v>1992/93</c:v>
                </c:pt>
                <c:pt idx="45">
                  <c:v>1993/94</c:v>
                </c:pt>
                <c:pt idx="46">
                  <c:v>1994/95</c:v>
                </c:pt>
                <c:pt idx="47">
                  <c:v>1995/96</c:v>
                </c:pt>
                <c:pt idx="48">
                  <c:v>1996/97</c:v>
                </c:pt>
                <c:pt idx="49">
                  <c:v>1997/98</c:v>
                </c:pt>
                <c:pt idx="50">
                  <c:v>1998/99</c:v>
                </c:pt>
                <c:pt idx="51">
                  <c:v>1999/00</c:v>
                </c:pt>
                <c:pt idx="52">
                  <c:v>2000/01</c:v>
                </c:pt>
                <c:pt idx="53">
                  <c:v>2001/02</c:v>
                </c:pt>
                <c:pt idx="54">
                  <c:v>2002/03</c:v>
                </c:pt>
                <c:pt idx="55">
                  <c:v>2003/04</c:v>
                </c:pt>
                <c:pt idx="56">
                  <c:v>2004/05</c:v>
                </c:pt>
                <c:pt idx="57">
                  <c:v>2005/06</c:v>
                </c:pt>
                <c:pt idx="58">
                  <c:v>2006/07</c:v>
                </c:pt>
                <c:pt idx="59">
                  <c:v>2007/08</c:v>
                </c:pt>
                <c:pt idx="60">
                  <c:v>2008/09</c:v>
                </c:pt>
                <c:pt idx="61">
                  <c:v>2009/10</c:v>
                </c:pt>
                <c:pt idx="62">
                  <c:v>2010/11</c:v>
                </c:pt>
                <c:pt idx="63">
                  <c:v>2011/12</c:v>
                </c:pt>
                <c:pt idx="64">
                  <c:v>2012/13</c:v>
                </c:pt>
                <c:pt idx="65">
                  <c:v>2013/14</c:v>
                </c:pt>
                <c:pt idx="66">
                  <c:v>2014/15</c:v>
                </c:pt>
                <c:pt idx="67">
                  <c:v>2015/16</c:v>
                </c:pt>
                <c:pt idx="68">
                  <c:v>2016/17</c:v>
                </c:pt>
                <c:pt idx="69">
                  <c:v>2017/18</c:v>
                </c:pt>
                <c:pt idx="70">
                  <c:v>2018/19</c:v>
                </c:pt>
                <c:pt idx="71">
                  <c:v>2019/20</c:v>
                </c:pt>
                <c:pt idx="72">
                  <c:v>2020/21</c:v>
                </c:pt>
                <c:pt idx="73">
                  <c:v>2021/22</c:v>
                </c:pt>
                <c:pt idx="74">
                  <c:v>2022/23</c:v>
                </c:pt>
              </c:strCache>
            </c:strRef>
          </c:cat>
          <c:val>
            <c:numRef>
              <c:f>Quelldaten!$B$4:$B$78</c:f>
              <c:numCache>
                <c:formatCode>#,##0</c:formatCode>
                <c:ptCount val="75"/>
                <c:pt idx="0">
                  <c:v>638</c:v>
                </c:pt>
                <c:pt idx="1">
                  <c:v>931</c:v>
                </c:pt>
                <c:pt idx="2">
                  <c:v>1051</c:v>
                </c:pt>
                <c:pt idx="3">
                  <c:v>1117</c:v>
                </c:pt>
                <c:pt idx="4">
                  <c:v>1120</c:v>
                </c:pt>
                <c:pt idx="5">
                  <c:v>1288</c:v>
                </c:pt>
                <c:pt idx="6">
                  <c:v>1425</c:v>
                </c:pt>
                <c:pt idx="7">
                  <c:v>1442</c:v>
                </c:pt>
                <c:pt idx="8">
                  <c:v>1892</c:v>
                </c:pt>
                <c:pt idx="9">
                  <c:v>2112</c:v>
                </c:pt>
                <c:pt idx="10">
                  <c:v>2757</c:v>
                </c:pt>
                <c:pt idx="11">
                  <c:v>3413</c:v>
                </c:pt>
                <c:pt idx="12">
                  <c:v>4478</c:v>
                </c:pt>
                <c:pt idx="13">
                  <c:v>5279</c:v>
                </c:pt>
                <c:pt idx="14">
                  <c:v>5856</c:v>
                </c:pt>
                <c:pt idx="15">
                  <c:v>6454</c:v>
                </c:pt>
                <c:pt idx="16">
                  <c:v>6568</c:v>
                </c:pt>
                <c:pt idx="17">
                  <c:v>6673</c:v>
                </c:pt>
                <c:pt idx="18">
                  <c:v>7165</c:v>
                </c:pt>
                <c:pt idx="19">
                  <c:v>7149</c:v>
                </c:pt>
                <c:pt idx="20">
                  <c:v>7742</c:v>
                </c:pt>
                <c:pt idx="21">
                  <c:v>8219</c:v>
                </c:pt>
                <c:pt idx="22">
                  <c:v>8776</c:v>
                </c:pt>
                <c:pt idx="23">
                  <c:v>9526</c:v>
                </c:pt>
                <c:pt idx="24">
                  <c:v>10502</c:v>
                </c:pt>
                <c:pt idx="25">
                  <c:v>10742</c:v>
                </c:pt>
                <c:pt idx="26">
                  <c:v>11226</c:v>
                </c:pt>
                <c:pt idx="27">
                  <c:v>11704</c:v>
                </c:pt>
                <c:pt idx="28">
                  <c:v>12337</c:v>
                </c:pt>
                <c:pt idx="29">
                  <c:v>12529</c:v>
                </c:pt>
                <c:pt idx="30">
                  <c:v>13583</c:v>
                </c:pt>
                <c:pt idx="31">
                  <c:v>13549</c:v>
                </c:pt>
                <c:pt idx="32">
                  <c:v>14105</c:v>
                </c:pt>
                <c:pt idx="33">
                  <c:v>14932</c:v>
                </c:pt>
                <c:pt idx="34">
                  <c:v>15643</c:v>
                </c:pt>
                <c:pt idx="35">
                  <c:v>16493</c:v>
                </c:pt>
                <c:pt idx="36">
                  <c:v>17342</c:v>
                </c:pt>
                <c:pt idx="37">
                  <c:v>17434</c:v>
                </c:pt>
                <c:pt idx="38">
                  <c:v>17662</c:v>
                </c:pt>
                <c:pt idx="39">
                  <c:v>18274</c:v>
                </c:pt>
                <c:pt idx="40">
                  <c:v>19302</c:v>
                </c:pt>
                <c:pt idx="41">
                  <c:v>19576</c:v>
                </c:pt>
                <c:pt idx="42">
                  <c:v>20312</c:v>
                </c:pt>
                <c:pt idx="43">
                  <c:v>20838</c:v>
                </c:pt>
                <c:pt idx="44">
                  <c:v>21028</c:v>
                </c:pt>
                <c:pt idx="45">
                  <c:v>21018</c:v>
                </c:pt>
                <c:pt idx="46">
                  <c:v>20283</c:v>
                </c:pt>
                <c:pt idx="47">
                  <c:v>20026</c:v>
                </c:pt>
                <c:pt idx="48">
                  <c:v>19479</c:v>
                </c:pt>
                <c:pt idx="49">
                  <c:v>18882</c:v>
                </c:pt>
                <c:pt idx="50">
                  <c:v>18113</c:v>
                </c:pt>
                <c:pt idx="51">
                  <c:v>17500</c:v>
                </c:pt>
                <c:pt idx="52">
                  <c:v>16922</c:v>
                </c:pt>
                <c:pt idx="53">
                  <c:v>16873</c:v>
                </c:pt>
                <c:pt idx="54">
                  <c:v>16677</c:v>
                </c:pt>
                <c:pt idx="55">
                  <c:v>15454</c:v>
                </c:pt>
                <c:pt idx="56">
                  <c:v>15352</c:v>
                </c:pt>
                <c:pt idx="57">
                  <c:v>15532</c:v>
                </c:pt>
                <c:pt idx="58">
                  <c:v>15465</c:v>
                </c:pt>
                <c:pt idx="59">
                  <c:v>15419</c:v>
                </c:pt>
                <c:pt idx="60">
                  <c:v>15373</c:v>
                </c:pt>
                <c:pt idx="61">
                  <c:v>16396</c:v>
                </c:pt>
                <c:pt idx="62">
                  <c:v>17639</c:v>
                </c:pt>
                <c:pt idx="63">
                  <c:v>18278</c:v>
                </c:pt>
                <c:pt idx="64">
                  <c:v>18592</c:v>
                </c:pt>
                <c:pt idx="65">
                  <c:v>18339</c:v>
                </c:pt>
                <c:pt idx="66">
                  <c:v>18235</c:v>
                </c:pt>
                <c:pt idx="67">
                  <c:v>17921</c:v>
                </c:pt>
                <c:pt idx="68">
                  <c:v>17317</c:v>
                </c:pt>
                <c:pt idx="69">
                  <c:v>16931</c:v>
                </c:pt>
                <c:pt idx="70">
                  <c:v>16695</c:v>
                </c:pt>
                <c:pt idx="71">
                  <c:v>16837</c:v>
                </c:pt>
                <c:pt idx="72">
                  <c:v>16701</c:v>
                </c:pt>
                <c:pt idx="73">
                  <c:v>16680</c:v>
                </c:pt>
                <c:pt idx="74">
                  <c:v>16749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2F-421E-AFDB-6A4AC1DCFA49}"/>
            </c:ext>
          </c:extLst>
        </c:ser>
        <c:ser>
          <c:idx val="1"/>
          <c:order val="1"/>
          <c:tx>
            <c:v>Sommersemester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Quelldaten!$A$4:$A$78</c:f>
              <c:strCache>
                <c:ptCount val="75"/>
                <c:pt idx="0">
                  <c:v>1948/49</c:v>
                </c:pt>
                <c:pt idx="1">
                  <c:v>1949/50</c:v>
                </c:pt>
                <c:pt idx="2">
                  <c:v>1950/51</c:v>
                </c:pt>
                <c:pt idx="3">
                  <c:v>1951/52</c:v>
                </c:pt>
                <c:pt idx="4">
                  <c:v>1952/53</c:v>
                </c:pt>
                <c:pt idx="5">
                  <c:v>1953/54</c:v>
                </c:pt>
                <c:pt idx="6">
                  <c:v>1954/55</c:v>
                </c:pt>
                <c:pt idx="7">
                  <c:v>1955/56</c:v>
                </c:pt>
                <c:pt idx="8">
                  <c:v>1956/57</c:v>
                </c:pt>
                <c:pt idx="9">
                  <c:v>1957/58</c:v>
                </c:pt>
                <c:pt idx="10">
                  <c:v>1958/59</c:v>
                </c:pt>
                <c:pt idx="11">
                  <c:v>1959/60</c:v>
                </c:pt>
                <c:pt idx="12">
                  <c:v>1960/61</c:v>
                </c:pt>
                <c:pt idx="13">
                  <c:v>1961/62</c:v>
                </c:pt>
                <c:pt idx="14">
                  <c:v>1962/63</c:v>
                </c:pt>
                <c:pt idx="15">
                  <c:v>1963/64</c:v>
                </c:pt>
                <c:pt idx="16">
                  <c:v>1964/65</c:v>
                </c:pt>
                <c:pt idx="17">
                  <c:v>1965/66</c:v>
                </c:pt>
                <c:pt idx="18">
                  <c:v>1966/67</c:v>
                </c:pt>
                <c:pt idx="19">
                  <c:v>1967/68</c:v>
                </c:pt>
                <c:pt idx="20">
                  <c:v>1968/69</c:v>
                </c:pt>
                <c:pt idx="21">
                  <c:v>1969/70</c:v>
                </c:pt>
                <c:pt idx="22">
                  <c:v>1970/71</c:v>
                </c:pt>
                <c:pt idx="23">
                  <c:v>1971/72</c:v>
                </c:pt>
                <c:pt idx="24">
                  <c:v>1972/73</c:v>
                </c:pt>
                <c:pt idx="25">
                  <c:v>1973/74</c:v>
                </c:pt>
                <c:pt idx="26">
                  <c:v>1974/75</c:v>
                </c:pt>
                <c:pt idx="27">
                  <c:v>1975/76</c:v>
                </c:pt>
                <c:pt idx="28">
                  <c:v>1976/77</c:v>
                </c:pt>
                <c:pt idx="29">
                  <c:v>1977/78</c:v>
                </c:pt>
                <c:pt idx="30">
                  <c:v>1978/79</c:v>
                </c:pt>
                <c:pt idx="31">
                  <c:v>1979/80</c:v>
                </c:pt>
                <c:pt idx="32">
                  <c:v>1980/81</c:v>
                </c:pt>
                <c:pt idx="33">
                  <c:v>1981/82</c:v>
                </c:pt>
                <c:pt idx="34">
                  <c:v>1982/83</c:v>
                </c:pt>
                <c:pt idx="35">
                  <c:v>1983/84</c:v>
                </c:pt>
                <c:pt idx="36">
                  <c:v>1984/85</c:v>
                </c:pt>
                <c:pt idx="37">
                  <c:v>1985/86</c:v>
                </c:pt>
                <c:pt idx="38">
                  <c:v>1986/87</c:v>
                </c:pt>
                <c:pt idx="39">
                  <c:v>1987/88</c:v>
                </c:pt>
                <c:pt idx="40">
                  <c:v>1988/89</c:v>
                </c:pt>
                <c:pt idx="41">
                  <c:v>1989/90</c:v>
                </c:pt>
                <c:pt idx="42">
                  <c:v>1990/91</c:v>
                </c:pt>
                <c:pt idx="43">
                  <c:v>1991/92</c:v>
                </c:pt>
                <c:pt idx="44">
                  <c:v>1992/93</c:v>
                </c:pt>
                <c:pt idx="45">
                  <c:v>1993/94</c:v>
                </c:pt>
                <c:pt idx="46">
                  <c:v>1994/95</c:v>
                </c:pt>
                <c:pt idx="47">
                  <c:v>1995/96</c:v>
                </c:pt>
                <c:pt idx="48">
                  <c:v>1996/97</c:v>
                </c:pt>
                <c:pt idx="49">
                  <c:v>1997/98</c:v>
                </c:pt>
                <c:pt idx="50">
                  <c:v>1998/99</c:v>
                </c:pt>
                <c:pt idx="51">
                  <c:v>1999/00</c:v>
                </c:pt>
                <c:pt idx="52">
                  <c:v>2000/01</c:v>
                </c:pt>
                <c:pt idx="53">
                  <c:v>2001/02</c:v>
                </c:pt>
                <c:pt idx="54">
                  <c:v>2002/03</c:v>
                </c:pt>
                <c:pt idx="55">
                  <c:v>2003/04</c:v>
                </c:pt>
                <c:pt idx="56">
                  <c:v>2004/05</c:v>
                </c:pt>
                <c:pt idx="57">
                  <c:v>2005/06</c:v>
                </c:pt>
                <c:pt idx="58">
                  <c:v>2006/07</c:v>
                </c:pt>
                <c:pt idx="59">
                  <c:v>2007/08</c:v>
                </c:pt>
                <c:pt idx="60">
                  <c:v>2008/09</c:v>
                </c:pt>
                <c:pt idx="61">
                  <c:v>2009/10</c:v>
                </c:pt>
                <c:pt idx="62">
                  <c:v>2010/11</c:v>
                </c:pt>
                <c:pt idx="63">
                  <c:v>2011/12</c:v>
                </c:pt>
                <c:pt idx="64">
                  <c:v>2012/13</c:v>
                </c:pt>
                <c:pt idx="65">
                  <c:v>2013/14</c:v>
                </c:pt>
                <c:pt idx="66">
                  <c:v>2014/15</c:v>
                </c:pt>
                <c:pt idx="67">
                  <c:v>2015/16</c:v>
                </c:pt>
                <c:pt idx="68">
                  <c:v>2016/17</c:v>
                </c:pt>
                <c:pt idx="69">
                  <c:v>2017/18</c:v>
                </c:pt>
                <c:pt idx="70">
                  <c:v>2018/19</c:v>
                </c:pt>
                <c:pt idx="71">
                  <c:v>2019/20</c:v>
                </c:pt>
                <c:pt idx="72">
                  <c:v>2020/21</c:v>
                </c:pt>
                <c:pt idx="73">
                  <c:v>2021/22</c:v>
                </c:pt>
                <c:pt idx="74">
                  <c:v>2022/23</c:v>
                </c:pt>
              </c:strCache>
            </c:strRef>
          </c:cat>
          <c:val>
            <c:numRef>
              <c:f>Quelldaten!$C$4:$C$78</c:f>
              <c:numCache>
                <c:formatCode>#,##0</c:formatCode>
                <c:ptCount val="7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2179</c:v>
                </c:pt>
                <c:pt idx="9">
                  <c:v>2669</c:v>
                </c:pt>
                <c:pt idx="10">
                  <c:v>3240</c:v>
                </c:pt>
                <c:pt idx="11">
                  <c:v>4275</c:v>
                </c:pt>
                <c:pt idx="12">
                  <c:v>5143</c:v>
                </c:pt>
                <c:pt idx="13">
                  <c:v>5864</c:v>
                </c:pt>
                <c:pt idx="14">
                  <c:v>6499</c:v>
                </c:pt>
                <c:pt idx="15">
                  <c:v>6856</c:v>
                </c:pt>
                <c:pt idx="16">
                  <c:v>6925</c:v>
                </c:pt>
                <c:pt idx="17">
                  <c:v>6993</c:v>
                </c:pt>
                <c:pt idx="18">
                  <c:v>6739</c:v>
                </c:pt>
                <c:pt idx="19">
                  <c:v>6918</c:v>
                </c:pt>
                <c:pt idx="20">
                  <c:v>7565</c:v>
                </c:pt>
                <c:pt idx="21">
                  <c:v>7804</c:v>
                </c:pt>
                <c:pt idx="22">
                  <c:v>8463</c:v>
                </c:pt>
                <c:pt idx="23">
                  <c:v>9281</c:v>
                </c:pt>
                <c:pt idx="24">
                  <c:v>9915</c:v>
                </c:pt>
                <c:pt idx="25">
                  <c:v>10265</c:v>
                </c:pt>
                <c:pt idx="26">
                  <c:v>10535</c:v>
                </c:pt>
                <c:pt idx="27">
                  <c:v>11124</c:v>
                </c:pt>
                <c:pt idx="28">
                  <c:v>11587</c:v>
                </c:pt>
                <c:pt idx="29">
                  <c:v>11779</c:v>
                </c:pt>
                <c:pt idx="30">
                  <c:v>12564</c:v>
                </c:pt>
                <c:pt idx="31">
                  <c:v>12653</c:v>
                </c:pt>
                <c:pt idx="32">
                  <c:v>13349</c:v>
                </c:pt>
                <c:pt idx="33">
                  <c:v>14102</c:v>
                </c:pt>
                <c:pt idx="34">
                  <c:v>14860</c:v>
                </c:pt>
                <c:pt idx="35">
                  <c:v>15633</c:v>
                </c:pt>
                <c:pt idx="36">
                  <c:v>16296</c:v>
                </c:pt>
                <c:pt idx="37">
                  <c:v>16486</c:v>
                </c:pt>
                <c:pt idx="38">
                  <c:v>16592</c:v>
                </c:pt>
                <c:pt idx="39">
                  <c:v>17570</c:v>
                </c:pt>
                <c:pt idx="40">
                  <c:v>18162</c:v>
                </c:pt>
                <c:pt idx="41">
                  <c:v>18462</c:v>
                </c:pt>
                <c:pt idx="42">
                  <c:v>19302</c:v>
                </c:pt>
                <c:pt idx="43">
                  <c:v>19710</c:v>
                </c:pt>
                <c:pt idx="44">
                  <c:v>19860</c:v>
                </c:pt>
                <c:pt idx="45">
                  <c:v>19773</c:v>
                </c:pt>
                <c:pt idx="46">
                  <c:v>19318</c:v>
                </c:pt>
                <c:pt idx="47">
                  <c:v>18870</c:v>
                </c:pt>
                <c:pt idx="48">
                  <c:v>18225</c:v>
                </c:pt>
                <c:pt idx="49">
                  <c:v>17686</c:v>
                </c:pt>
                <c:pt idx="50">
                  <c:v>17005</c:v>
                </c:pt>
                <c:pt idx="51">
                  <c:v>16363</c:v>
                </c:pt>
                <c:pt idx="52">
                  <c:v>15875</c:v>
                </c:pt>
                <c:pt idx="53">
                  <c:v>15747</c:v>
                </c:pt>
                <c:pt idx="54">
                  <c:v>15213</c:v>
                </c:pt>
                <c:pt idx="55">
                  <c:v>14600</c:v>
                </c:pt>
                <c:pt idx="56">
                  <c:v>14424</c:v>
                </c:pt>
                <c:pt idx="57">
                  <c:v>14262</c:v>
                </c:pt>
                <c:pt idx="58">
                  <c:v>14895</c:v>
                </c:pt>
                <c:pt idx="59">
                  <c:v>14207</c:v>
                </c:pt>
                <c:pt idx="60">
                  <c:v>14301</c:v>
                </c:pt>
                <c:pt idx="61">
                  <c:v>15519</c:v>
                </c:pt>
                <c:pt idx="62">
                  <c:v>16520</c:v>
                </c:pt>
                <c:pt idx="63">
                  <c:v>17026</c:v>
                </c:pt>
                <c:pt idx="64">
                  <c:v>17166</c:v>
                </c:pt>
                <c:pt idx="65">
                  <c:v>16984</c:v>
                </c:pt>
                <c:pt idx="66">
                  <c:v>16931</c:v>
                </c:pt>
                <c:pt idx="67">
                  <c:v>16457</c:v>
                </c:pt>
                <c:pt idx="68">
                  <c:v>15988</c:v>
                </c:pt>
                <c:pt idx="69">
                  <c:v>15616</c:v>
                </c:pt>
                <c:pt idx="70">
                  <c:v>15542</c:v>
                </c:pt>
                <c:pt idx="71">
                  <c:v>15260</c:v>
                </c:pt>
                <c:pt idx="72">
                  <c:v>15849</c:v>
                </c:pt>
                <c:pt idx="73">
                  <c:v>15547</c:v>
                </c:pt>
                <c:pt idx="74">
                  <c:v>15590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2F-421E-AFDB-6A4AC1DCF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8444224"/>
        <c:axId val="538442912"/>
      </c:barChart>
      <c:catAx>
        <c:axId val="538444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Studienjahr</a:t>
                </a:r>
                <a:endParaRPr lang="de-DE" baseline="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8442912"/>
        <c:crosses val="autoZero"/>
        <c:auto val="1"/>
        <c:lblAlgn val="ctr"/>
        <c:lblOffset val="100"/>
        <c:noMultiLvlLbl val="0"/>
      </c:catAx>
      <c:valAx>
        <c:axId val="538442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Studierende gesamt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8444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Studienanfänger*innen</a:t>
            </a:r>
            <a:r>
              <a:rPr lang="de-DE" baseline="0"/>
              <a:t>, ohne Gasthörer*innen - Summe Studienjahre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Wintersemester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Quelldaten!$A$4:$A$78</c:f>
              <c:strCache>
                <c:ptCount val="75"/>
                <c:pt idx="0">
                  <c:v>1948/49</c:v>
                </c:pt>
                <c:pt idx="1">
                  <c:v>1949/50</c:v>
                </c:pt>
                <c:pt idx="2">
                  <c:v>1950/51</c:v>
                </c:pt>
                <c:pt idx="3">
                  <c:v>1951/52</c:v>
                </c:pt>
                <c:pt idx="4">
                  <c:v>1952/53</c:v>
                </c:pt>
                <c:pt idx="5">
                  <c:v>1953/54</c:v>
                </c:pt>
                <c:pt idx="6">
                  <c:v>1954/55</c:v>
                </c:pt>
                <c:pt idx="7">
                  <c:v>1955/56</c:v>
                </c:pt>
                <c:pt idx="8">
                  <c:v>1956/57</c:v>
                </c:pt>
                <c:pt idx="9">
                  <c:v>1957/58</c:v>
                </c:pt>
                <c:pt idx="10">
                  <c:v>1958/59</c:v>
                </c:pt>
                <c:pt idx="11">
                  <c:v>1959/60</c:v>
                </c:pt>
                <c:pt idx="12">
                  <c:v>1960/61</c:v>
                </c:pt>
                <c:pt idx="13">
                  <c:v>1961/62</c:v>
                </c:pt>
                <c:pt idx="14">
                  <c:v>1962/63</c:v>
                </c:pt>
                <c:pt idx="15">
                  <c:v>1963/64</c:v>
                </c:pt>
                <c:pt idx="16">
                  <c:v>1964/65</c:v>
                </c:pt>
                <c:pt idx="17">
                  <c:v>1965/66</c:v>
                </c:pt>
                <c:pt idx="18">
                  <c:v>1966/67</c:v>
                </c:pt>
                <c:pt idx="19">
                  <c:v>1967/68</c:v>
                </c:pt>
                <c:pt idx="20">
                  <c:v>1968/69</c:v>
                </c:pt>
                <c:pt idx="21">
                  <c:v>1969/70</c:v>
                </c:pt>
                <c:pt idx="22">
                  <c:v>1970/71</c:v>
                </c:pt>
                <c:pt idx="23">
                  <c:v>1971/72</c:v>
                </c:pt>
                <c:pt idx="24">
                  <c:v>1972/73</c:v>
                </c:pt>
                <c:pt idx="25">
                  <c:v>1973/74</c:v>
                </c:pt>
                <c:pt idx="26">
                  <c:v>1974/75</c:v>
                </c:pt>
                <c:pt idx="27">
                  <c:v>1975/76</c:v>
                </c:pt>
                <c:pt idx="28">
                  <c:v>1976/77</c:v>
                </c:pt>
                <c:pt idx="29">
                  <c:v>1977/78</c:v>
                </c:pt>
                <c:pt idx="30">
                  <c:v>1978/79</c:v>
                </c:pt>
                <c:pt idx="31">
                  <c:v>1979/80</c:v>
                </c:pt>
                <c:pt idx="32">
                  <c:v>1980/81</c:v>
                </c:pt>
                <c:pt idx="33">
                  <c:v>1981/82</c:v>
                </c:pt>
                <c:pt idx="34">
                  <c:v>1982/83</c:v>
                </c:pt>
                <c:pt idx="35">
                  <c:v>1983/84</c:v>
                </c:pt>
                <c:pt idx="36">
                  <c:v>1984/85</c:v>
                </c:pt>
                <c:pt idx="37">
                  <c:v>1985/86</c:v>
                </c:pt>
                <c:pt idx="38">
                  <c:v>1986/87</c:v>
                </c:pt>
                <c:pt idx="39">
                  <c:v>1987/88</c:v>
                </c:pt>
                <c:pt idx="40">
                  <c:v>1988/89</c:v>
                </c:pt>
                <c:pt idx="41">
                  <c:v>1989/90</c:v>
                </c:pt>
                <c:pt idx="42">
                  <c:v>1990/91</c:v>
                </c:pt>
                <c:pt idx="43">
                  <c:v>1991/92</c:v>
                </c:pt>
                <c:pt idx="44">
                  <c:v>1992/93</c:v>
                </c:pt>
                <c:pt idx="45">
                  <c:v>1993/94</c:v>
                </c:pt>
                <c:pt idx="46">
                  <c:v>1994/95</c:v>
                </c:pt>
                <c:pt idx="47">
                  <c:v>1995/96</c:v>
                </c:pt>
                <c:pt idx="48">
                  <c:v>1996/97</c:v>
                </c:pt>
                <c:pt idx="49">
                  <c:v>1997/98</c:v>
                </c:pt>
                <c:pt idx="50">
                  <c:v>1998/99</c:v>
                </c:pt>
                <c:pt idx="51">
                  <c:v>1999/00</c:v>
                </c:pt>
                <c:pt idx="52">
                  <c:v>2000/01</c:v>
                </c:pt>
                <c:pt idx="53">
                  <c:v>2001/02</c:v>
                </c:pt>
                <c:pt idx="54">
                  <c:v>2002/03</c:v>
                </c:pt>
                <c:pt idx="55">
                  <c:v>2003/04</c:v>
                </c:pt>
                <c:pt idx="56">
                  <c:v>2004/05</c:v>
                </c:pt>
                <c:pt idx="57">
                  <c:v>2005/06</c:v>
                </c:pt>
                <c:pt idx="58">
                  <c:v>2006/07</c:v>
                </c:pt>
                <c:pt idx="59">
                  <c:v>2007/08</c:v>
                </c:pt>
                <c:pt idx="60">
                  <c:v>2008/09</c:v>
                </c:pt>
                <c:pt idx="61">
                  <c:v>2009/10</c:v>
                </c:pt>
                <c:pt idx="62">
                  <c:v>2010/11</c:v>
                </c:pt>
                <c:pt idx="63">
                  <c:v>2011/12</c:v>
                </c:pt>
                <c:pt idx="64">
                  <c:v>2012/13</c:v>
                </c:pt>
                <c:pt idx="65">
                  <c:v>2013/14</c:v>
                </c:pt>
                <c:pt idx="66">
                  <c:v>2014/15</c:v>
                </c:pt>
                <c:pt idx="67">
                  <c:v>2015/16</c:v>
                </c:pt>
                <c:pt idx="68">
                  <c:v>2016/17</c:v>
                </c:pt>
                <c:pt idx="69">
                  <c:v>2017/18</c:v>
                </c:pt>
                <c:pt idx="70">
                  <c:v>2018/19</c:v>
                </c:pt>
                <c:pt idx="71">
                  <c:v>2019/20</c:v>
                </c:pt>
                <c:pt idx="72">
                  <c:v>2020/21</c:v>
                </c:pt>
                <c:pt idx="73">
                  <c:v>2021/22</c:v>
                </c:pt>
                <c:pt idx="74">
                  <c:v>2022/23</c:v>
                </c:pt>
              </c:strCache>
            </c:strRef>
          </c:cat>
          <c:val>
            <c:numRef>
              <c:f>Quelldaten!$D$4:$D$78</c:f>
              <c:numCache>
                <c:formatCode>#,##0</c:formatCode>
                <c:ptCount val="7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979</c:v>
                </c:pt>
                <c:pt idx="16">
                  <c:v>848</c:v>
                </c:pt>
                <c:pt idx="17">
                  <c:v>862</c:v>
                </c:pt>
                <c:pt idx="18">
                  <c:v>1364</c:v>
                </c:pt>
                <c:pt idx="19">
                  <c:v>1437</c:v>
                </c:pt>
                <c:pt idx="20">
                  <c:v>1887</c:v>
                </c:pt>
                <c:pt idx="21">
                  <c:v>1840</c:v>
                </c:pt>
                <c:pt idx="22">
                  <c:v>1966</c:v>
                </c:pt>
                <c:pt idx="23">
                  <c:v>0</c:v>
                </c:pt>
                <c:pt idx="24">
                  <c:v>1827</c:v>
                </c:pt>
                <c:pt idx="25">
                  <c:v>1541</c:v>
                </c:pt>
                <c:pt idx="26">
                  <c:v>1404</c:v>
                </c:pt>
                <c:pt idx="27">
                  <c:v>1581</c:v>
                </c:pt>
                <c:pt idx="28">
                  <c:v>1999</c:v>
                </c:pt>
                <c:pt idx="29">
                  <c:v>1758</c:v>
                </c:pt>
                <c:pt idx="30">
                  <c:v>2310</c:v>
                </c:pt>
                <c:pt idx="31">
                  <c:v>1940</c:v>
                </c:pt>
                <c:pt idx="32">
                  <c:v>2244</c:v>
                </c:pt>
                <c:pt idx="33">
                  <c:v>2306</c:v>
                </c:pt>
                <c:pt idx="34">
                  <c:v>2363</c:v>
                </c:pt>
                <c:pt idx="35">
                  <c:v>2519</c:v>
                </c:pt>
                <c:pt idx="36">
                  <c:v>2415</c:v>
                </c:pt>
                <c:pt idx="37">
                  <c:v>2119</c:v>
                </c:pt>
                <c:pt idx="38">
                  <c:v>2126</c:v>
                </c:pt>
                <c:pt idx="39">
                  <c:v>2461</c:v>
                </c:pt>
                <c:pt idx="40">
                  <c:v>2568</c:v>
                </c:pt>
                <c:pt idx="41">
                  <c:v>2304</c:v>
                </c:pt>
                <c:pt idx="42">
                  <c:v>2707</c:v>
                </c:pt>
                <c:pt idx="43">
                  <c:v>2416</c:v>
                </c:pt>
                <c:pt idx="44">
                  <c:v>2322</c:v>
                </c:pt>
                <c:pt idx="45">
                  <c:v>2053</c:v>
                </c:pt>
                <c:pt idx="46">
                  <c:v>2373</c:v>
                </c:pt>
                <c:pt idx="47">
                  <c:v>2206</c:v>
                </c:pt>
                <c:pt idx="48">
                  <c:v>2251</c:v>
                </c:pt>
                <c:pt idx="49">
                  <c:v>2234</c:v>
                </c:pt>
                <c:pt idx="50">
                  <c:v>1988</c:v>
                </c:pt>
                <c:pt idx="51">
                  <c:v>1954</c:v>
                </c:pt>
                <c:pt idx="52">
                  <c:v>2081</c:v>
                </c:pt>
                <c:pt idx="53">
                  <c:v>2342</c:v>
                </c:pt>
                <c:pt idx="54">
                  <c:v>2367</c:v>
                </c:pt>
                <c:pt idx="55">
                  <c:v>2343</c:v>
                </c:pt>
                <c:pt idx="56">
                  <c:v>2066</c:v>
                </c:pt>
                <c:pt idx="57">
                  <c:v>2246</c:v>
                </c:pt>
                <c:pt idx="58">
                  <c:v>2263</c:v>
                </c:pt>
                <c:pt idx="59">
                  <c:v>2122</c:v>
                </c:pt>
                <c:pt idx="60">
                  <c:v>2229</c:v>
                </c:pt>
                <c:pt idx="61">
                  <c:v>2814</c:v>
                </c:pt>
                <c:pt idx="62">
                  <c:v>3018</c:v>
                </c:pt>
                <c:pt idx="63">
                  <c:v>2844</c:v>
                </c:pt>
                <c:pt idx="64">
                  <c:v>2754</c:v>
                </c:pt>
                <c:pt idx="65">
                  <c:v>2642</c:v>
                </c:pt>
                <c:pt idx="66">
                  <c:v>2713</c:v>
                </c:pt>
                <c:pt idx="67">
                  <c:v>2532</c:v>
                </c:pt>
                <c:pt idx="68">
                  <c:v>2589</c:v>
                </c:pt>
                <c:pt idx="69">
                  <c:v>2322</c:v>
                </c:pt>
                <c:pt idx="70">
                  <c:v>2487</c:v>
                </c:pt>
                <c:pt idx="71">
                  <c:v>2589</c:v>
                </c:pt>
                <c:pt idx="72">
                  <c:v>2635</c:v>
                </c:pt>
                <c:pt idx="73">
                  <c:v>2351</c:v>
                </c:pt>
                <c:pt idx="74">
                  <c:v>2474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89-434F-9F8C-B2DBDB9CD54B}"/>
            </c:ext>
          </c:extLst>
        </c:ser>
        <c:ser>
          <c:idx val="1"/>
          <c:order val="1"/>
          <c:tx>
            <c:v>Sommersemester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Quelldaten!$A$4:$A$78</c:f>
              <c:strCache>
                <c:ptCount val="75"/>
                <c:pt idx="0">
                  <c:v>1948/49</c:v>
                </c:pt>
                <c:pt idx="1">
                  <c:v>1949/50</c:v>
                </c:pt>
                <c:pt idx="2">
                  <c:v>1950/51</c:v>
                </c:pt>
                <c:pt idx="3">
                  <c:v>1951/52</c:v>
                </c:pt>
                <c:pt idx="4">
                  <c:v>1952/53</c:v>
                </c:pt>
                <c:pt idx="5">
                  <c:v>1953/54</c:v>
                </c:pt>
                <c:pt idx="6">
                  <c:v>1954/55</c:v>
                </c:pt>
                <c:pt idx="7">
                  <c:v>1955/56</c:v>
                </c:pt>
                <c:pt idx="8">
                  <c:v>1956/57</c:v>
                </c:pt>
                <c:pt idx="9">
                  <c:v>1957/58</c:v>
                </c:pt>
                <c:pt idx="10">
                  <c:v>1958/59</c:v>
                </c:pt>
                <c:pt idx="11">
                  <c:v>1959/60</c:v>
                </c:pt>
                <c:pt idx="12">
                  <c:v>1960/61</c:v>
                </c:pt>
                <c:pt idx="13">
                  <c:v>1961/62</c:v>
                </c:pt>
                <c:pt idx="14">
                  <c:v>1962/63</c:v>
                </c:pt>
                <c:pt idx="15">
                  <c:v>1963/64</c:v>
                </c:pt>
                <c:pt idx="16">
                  <c:v>1964/65</c:v>
                </c:pt>
                <c:pt idx="17">
                  <c:v>1965/66</c:v>
                </c:pt>
                <c:pt idx="18">
                  <c:v>1966/67</c:v>
                </c:pt>
                <c:pt idx="19">
                  <c:v>1967/68</c:v>
                </c:pt>
                <c:pt idx="20">
                  <c:v>1968/69</c:v>
                </c:pt>
                <c:pt idx="21">
                  <c:v>1969/70</c:v>
                </c:pt>
                <c:pt idx="22">
                  <c:v>1970/71</c:v>
                </c:pt>
                <c:pt idx="23">
                  <c:v>1971/72</c:v>
                </c:pt>
                <c:pt idx="24">
                  <c:v>1972/73</c:v>
                </c:pt>
                <c:pt idx="25">
                  <c:v>1973/74</c:v>
                </c:pt>
                <c:pt idx="26">
                  <c:v>1974/75</c:v>
                </c:pt>
                <c:pt idx="27">
                  <c:v>1975/76</c:v>
                </c:pt>
                <c:pt idx="28">
                  <c:v>1976/77</c:v>
                </c:pt>
                <c:pt idx="29">
                  <c:v>1977/78</c:v>
                </c:pt>
                <c:pt idx="30">
                  <c:v>1978/79</c:v>
                </c:pt>
                <c:pt idx="31">
                  <c:v>1979/80</c:v>
                </c:pt>
                <c:pt idx="32">
                  <c:v>1980/81</c:v>
                </c:pt>
                <c:pt idx="33">
                  <c:v>1981/82</c:v>
                </c:pt>
                <c:pt idx="34">
                  <c:v>1982/83</c:v>
                </c:pt>
                <c:pt idx="35">
                  <c:v>1983/84</c:v>
                </c:pt>
                <c:pt idx="36">
                  <c:v>1984/85</c:v>
                </c:pt>
                <c:pt idx="37">
                  <c:v>1985/86</c:v>
                </c:pt>
                <c:pt idx="38">
                  <c:v>1986/87</c:v>
                </c:pt>
                <c:pt idx="39">
                  <c:v>1987/88</c:v>
                </c:pt>
                <c:pt idx="40">
                  <c:v>1988/89</c:v>
                </c:pt>
                <c:pt idx="41">
                  <c:v>1989/90</c:v>
                </c:pt>
                <c:pt idx="42">
                  <c:v>1990/91</c:v>
                </c:pt>
                <c:pt idx="43">
                  <c:v>1991/92</c:v>
                </c:pt>
                <c:pt idx="44">
                  <c:v>1992/93</c:v>
                </c:pt>
                <c:pt idx="45">
                  <c:v>1993/94</c:v>
                </c:pt>
                <c:pt idx="46">
                  <c:v>1994/95</c:v>
                </c:pt>
                <c:pt idx="47">
                  <c:v>1995/96</c:v>
                </c:pt>
                <c:pt idx="48">
                  <c:v>1996/97</c:v>
                </c:pt>
                <c:pt idx="49">
                  <c:v>1997/98</c:v>
                </c:pt>
                <c:pt idx="50">
                  <c:v>1998/99</c:v>
                </c:pt>
                <c:pt idx="51">
                  <c:v>1999/00</c:v>
                </c:pt>
                <c:pt idx="52">
                  <c:v>2000/01</c:v>
                </c:pt>
                <c:pt idx="53">
                  <c:v>2001/02</c:v>
                </c:pt>
                <c:pt idx="54">
                  <c:v>2002/03</c:v>
                </c:pt>
                <c:pt idx="55">
                  <c:v>2003/04</c:v>
                </c:pt>
                <c:pt idx="56">
                  <c:v>2004/05</c:v>
                </c:pt>
                <c:pt idx="57">
                  <c:v>2005/06</c:v>
                </c:pt>
                <c:pt idx="58">
                  <c:v>2006/07</c:v>
                </c:pt>
                <c:pt idx="59">
                  <c:v>2007/08</c:v>
                </c:pt>
                <c:pt idx="60">
                  <c:v>2008/09</c:v>
                </c:pt>
                <c:pt idx="61">
                  <c:v>2009/10</c:v>
                </c:pt>
                <c:pt idx="62">
                  <c:v>2010/11</c:v>
                </c:pt>
                <c:pt idx="63">
                  <c:v>2011/12</c:v>
                </c:pt>
                <c:pt idx="64">
                  <c:v>2012/13</c:v>
                </c:pt>
                <c:pt idx="65">
                  <c:v>2013/14</c:v>
                </c:pt>
                <c:pt idx="66">
                  <c:v>2014/15</c:v>
                </c:pt>
                <c:pt idx="67">
                  <c:v>2015/16</c:v>
                </c:pt>
                <c:pt idx="68">
                  <c:v>2016/17</c:v>
                </c:pt>
                <c:pt idx="69">
                  <c:v>2017/18</c:v>
                </c:pt>
                <c:pt idx="70">
                  <c:v>2018/19</c:v>
                </c:pt>
                <c:pt idx="71">
                  <c:v>2019/20</c:v>
                </c:pt>
                <c:pt idx="72">
                  <c:v>2020/21</c:v>
                </c:pt>
                <c:pt idx="73">
                  <c:v>2021/22</c:v>
                </c:pt>
                <c:pt idx="74">
                  <c:v>2022/23</c:v>
                </c:pt>
              </c:strCache>
            </c:strRef>
          </c:cat>
          <c:val>
            <c:numRef>
              <c:f>Quelldaten!$E$4:$E$78</c:f>
              <c:numCache>
                <c:formatCode>#,##0</c:formatCode>
                <c:ptCount val="7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1419</c:v>
                </c:pt>
                <c:pt idx="16">
                  <c:v>1250</c:v>
                </c:pt>
                <c:pt idx="17">
                  <c:v>1239</c:v>
                </c:pt>
                <c:pt idx="18">
                  <c:v>618</c:v>
                </c:pt>
                <c:pt idx="19">
                  <c:v>692</c:v>
                </c:pt>
                <c:pt idx="20">
                  <c:v>870</c:v>
                </c:pt>
                <c:pt idx="21">
                  <c:v>641</c:v>
                </c:pt>
                <c:pt idx="22">
                  <c:v>336</c:v>
                </c:pt>
                <c:pt idx="23">
                  <c:v>200</c:v>
                </c:pt>
                <c:pt idx="24">
                  <c:v>178</c:v>
                </c:pt>
                <c:pt idx="25">
                  <c:v>0</c:v>
                </c:pt>
                <c:pt idx="26">
                  <c:v>117</c:v>
                </c:pt>
                <c:pt idx="27">
                  <c:v>153</c:v>
                </c:pt>
                <c:pt idx="28">
                  <c:v>128</c:v>
                </c:pt>
                <c:pt idx="29">
                  <c:v>171</c:v>
                </c:pt>
                <c:pt idx="30">
                  <c:v>108</c:v>
                </c:pt>
                <c:pt idx="31">
                  <c:v>152</c:v>
                </c:pt>
                <c:pt idx="32">
                  <c:v>138</c:v>
                </c:pt>
                <c:pt idx="33">
                  <c:v>163</c:v>
                </c:pt>
                <c:pt idx="34">
                  <c:v>172</c:v>
                </c:pt>
                <c:pt idx="35">
                  <c:v>159</c:v>
                </c:pt>
                <c:pt idx="36">
                  <c:v>116</c:v>
                </c:pt>
                <c:pt idx="37">
                  <c:v>129</c:v>
                </c:pt>
                <c:pt idx="38">
                  <c:v>134</c:v>
                </c:pt>
                <c:pt idx="39">
                  <c:v>118</c:v>
                </c:pt>
                <c:pt idx="40">
                  <c:v>153</c:v>
                </c:pt>
                <c:pt idx="41">
                  <c:v>163</c:v>
                </c:pt>
                <c:pt idx="42">
                  <c:v>143</c:v>
                </c:pt>
                <c:pt idx="43">
                  <c:v>152</c:v>
                </c:pt>
                <c:pt idx="44">
                  <c:v>107</c:v>
                </c:pt>
                <c:pt idx="45">
                  <c:v>283</c:v>
                </c:pt>
                <c:pt idx="46">
                  <c:v>243</c:v>
                </c:pt>
                <c:pt idx="47">
                  <c:v>264</c:v>
                </c:pt>
                <c:pt idx="48">
                  <c:v>226</c:v>
                </c:pt>
                <c:pt idx="49">
                  <c:v>237</c:v>
                </c:pt>
                <c:pt idx="50">
                  <c:v>234</c:v>
                </c:pt>
                <c:pt idx="51">
                  <c:v>265</c:v>
                </c:pt>
                <c:pt idx="52">
                  <c:v>372</c:v>
                </c:pt>
                <c:pt idx="53">
                  <c:v>352</c:v>
                </c:pt>
                <c:pt idx="54">
                  <c:v>277</c:v>
                </c:pt>
                <c:pt idx="55">
                  <c:v>253</c:v>
                </c:pt>
                <c:pt idx="56">
                  <c:v>246</c:v>
                </c:pt>
                <c:pt idx="57">
                  <c:v>298</c:v>
                </c:pt>
                <c:pt idx="58">
                  <c:v>313</c:v>
                </c:pt>
                <c:pt idx="59">
                  <c:v>236</c:v>
                </c:pt>
                <c:pt idx="60">
                  <c:v>234</c:v>
                </c:pt>
                <c:pt idx="61">
                  <c:v>294</c:v>
                </c:pt>
                <c:pt idx="62">
                  <c:v>312</c:v>
                </c:pt>
                <c:pt idx="63">
                  <c:v>309</c:v>
                </c:pt>
                <c:pt idx="64">
                  <c:v>281</c:v>
                </c:pt>
                <c:pt idx="65">
                  <c:v>319</c:v>
                </c:pt>
                <c:pt idx="66">
                  <c:v>344</c:v>
                </c:pt>
                <c:pt idx="67">
                  <c:v>330</c:v>
                </c:pt>
                <c:pt idx="68">
                  <c:v>237</c:v>
                </c:pt>
                <c:pt idx="69">
                  <c:v>334</c:v>
                </c:pt>
                <c:pt idx="70">
                  <c:v>258</c:v>
                </c:pt>
                <c:pt idx="71">
                  <c:v>248</c:v>
                </c:pt>
                <c:pt idx="72">
                  <c:v>462</c:v>
                </c:pt>
                <c:pt idx="73">
                  <c:v>426</c:v>
                </c:pt>
                <c:pt idx="74">
                  <c:v>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89-434F-9F8C-B2DBDB9CD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538444224"/>
        <c:axId val="538442912"/>
      </c:barChart>
      <c:lineChart>
        <c:grouping val="standard"/>
        <c:varyColors val="0"/>
        <c:ser>
          <c:idx val="2"/>
          <c:order val="2"/>
          <c:tx>
            <c:v>Summe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Quelldaten!$A$4:$A$78</c:f>
              <c:strCache>
                <c:ptCount val="75"/>
                <c:pt idx="0">
                  <c:v>1948/49</c:v>
                </c:pt>
                <c:pt idx="1">
                  <c:v>1949/50</c:v>
                </c:pt>
                <c:pt idx="2">
                  <c:v>1950/51</c:v>
                </c:pt>
                <c:pt idx="3">
                  <c:v>1951/52</c:v>
                </c:pt>
                <c:pt idx="4">
                  <c:v>1952/53</c:v>
                </c:pt>
                <c:pt idx="5">
                  <c:v>1953/54</c:v>
                </c:pt>
                <c:pt idx="6">
                  <c:v>1954/55</c:v>
                </c:pt>
                <c:pt idx="7">
                  <c:v>1955/56</c:v>
                </c:pt>
                <c:pt idx="8">
                  <c:v>1956/57</c:v>
                </c:pt>
                <c:pt idx="9">
                  <c:v>1957/58</c:v>
                </c:pt>
                <c:pt idx="10">
                  <c:v>1958/59</c:v>
                </c:pt>
                <c:pt idx="11">
                  <c:v>1959/60</c:v>
                </c:pt>
                <c:pt idx="12">
                  <c:v>1960/61</c:v>
                </c:pt>
                <c:pt idx="13">
                  <c:v>1961/62</c:v>
                </c:pt>
                <c:pt idx="14">
                  <c:v>1962/63</c:v>
                </c:pt>
                <c:pt idx="15">
                  <c:v>1963/64</c:v>
                </c:pt>
                <c:pt idx="16">
                  <c:v>1964/65</c:v>
                </c:pt>
                <c:pt idx="17">
                  <c:v>1965/66</c:v>
                </c:pt>
                <c:pt idx="18">
                  <c:v>1966/67</c:v>
                </c:pt>
                <c:pt idx="19">
                  <c:v>1967/68</c:v>
                </c:pt>
                <c:pt idx="20">
                  <c:v>1968/69</c:v>
                </c:pt>
                <c:pt idx="21">
                  <c:v>1969/70</c:v>
                </c:pt>
                <c:pt idx="22">
                  <c:v>1970/71</c:v>
                </c:pt>
                <c:pt idx="23">
                  <c:v>1971/72</c:v>
                </c:pt>
                <c:pt idx="24">
                  <c:v>1972/73</c:v>
                </c:pt>
                <c:pt idx="25">
                  <c:v>1973/74</c:v>
                </c:pt>
                <c:pt idx="26">
                  <c:v>1974/75</c:v>
                </c:pt>
                <c:pt idx="27">
                  <c:v>1975/76</c:v>
                </c:pt>
                <c:pt idx="28">
                  <c:v>1976/77</c:v>
                </c:pt>
                <c:pt idx="29">
                  <c:v>1977/78</c:v>
                </c:pt>
                <c:pt idx="30">
                  <c:v>1978/79</c:v>
                </c:pt>
                <c:pt idx="31">
                  <c:v>1979/80</c:v>
                </c:pt>
                <c:pt idx="32">
                  <c:v>1980/81</c:v>
                </c:pt>
                <c:pt idx="33">
                  <c:v>1981/82</c:v>
                </c:pt>
                <c:pt idx="34">
                  <c:v>1982/83</c:v>
                </c:pt>
                <c:pt idx="35">
                  <c:v>1983/84</c:v>
                </c:pt>
                <c:pt idx="36">
                  <c:v>1984/85</c:v>
                </c:pt>
                <c:pt idx="37">
                  <c:v>1985/86</c:v>
                </c:pt>
                <c:pt idx="38">
                  <c:v>1986/87</c:v>
                </c:pt>
                <c:pt idx="39">
                  <c:v>1987/88</c:v>
                </c:pt>
                <c:pt idx="40">
                  <c:v>1988/89</c:v>
                </c:pt>
                <c:pt idx="41">
                  <c:v>1989/90</c:v>
                </c:pt>
                <c:pt idx="42">
                  <c:v>1990/91</c:v>
                </c:pt>
                <c:pt idx="43">
                  <c:v>1991/92</c:v>
                </c:pt>
                <c:pt idx="44">
                  <c:v>1992/93</c:v>
                </c:pt>
                <c:pt idx="45">
                  <c:v>1993/94</c:v>
                </c:pt>
                <c:pt idx="46">
                  <c:v>1994/95</c:v>
                </c:pt>
                <c:pt idx="47">
                  <c:v>1995/96</c:v>
                </c:pt>
                <c:pt idx="48">
                  <c:v>1996/97</c:v>
                </c:pt>
                <c:pt idx="49">
                  <c:v>1997/98</c:v>
                </c:pt>
                <c:pt idx="50">
                  <c:v>1998/99</c:v>
                </c:pt>
                <c:pt idx="51">
                  <c:v>1999/00</c:v>
                </c:pt>
                <c:pt idx="52">
                  <c:v>2000/01</c:v>
                </c:pt>
                <c:pt idx="53">
                  <c:v>2001/02</c:v>
                </c:pt>
                <c:pt idx="54">
                  <c:v>2002/03</c:v>
                </c:pt>
                <c:pt idx="55">
                  <c:v>2003/04</c:v>
                </c:pt>
                <c:pt idx="56">
                  <c:v>2004/05</c:v>
                </c:pt>
                <c:pt idx="57">
                  <c:v>2005/06</c:v>
                </c:pt>
                <c:pt idx="58">
                  <c:v>2006/07</c:v>
                </c:pt>
                <c:pt idx="59">
                  <c:v>2007/08</c:v>
                </c:pt>
                <c:pt idx="60">
                  <c:v>2008/09</c:v>
                </c:pt>
                <c:pt idx="61">
                  <c:v>2009/10</c:v>
                </c:pt>
                <c:pt idx="62">
                  <c:v>2010/11</c:v>
                </c:pt>
                <c:pt idx="63">
                  <c:v>2011/12</c:v>
                </c:pt>
                <c:pt idx="64">
                  <c:v>2012/13</c:v>
                </c:pt>
                <c:pt idx="65">
                  <c:v>2013/14</c:v>
                </c:pt>
                <c:pt idx="66">
                  <c:v>2014/15</c:v>
                </c:pt>
                <c:pt idx="67">
                  <c:v>2015/16</c:v>
                </c:pt>
                <c:pt idx="68">
                  <c:v>2016/17</c:v>
                </c:pt>
                <c:pt idx="69">
                  <c:v>2017/18</c:v>
                </c:pt>
                <c:pt idx="70">
                  <c:v>2018/19</c:v>
                </c:pt>
                <c:pt idx="71">
                  <c:v>2019/20</c:v>
                </c:pt>
                <c:pt idx="72">
                  <c:v>2020/21</c:v>
                </c:pt>
                <c:pt idx="73">
                  <c:v>2021/22</c:v>
                </c:pt>
                <c:pt idx="74">
                  <c:v>2022/23</c:v>
                </c:pt>
              </c:strCache>
            </c:strRef>
          </c:cat>
          <c:val>
            <c:numRef>
              <c:f>Quelldaten!$F$4:$F$78</c:f>
              <c:numCache>
                <c:formatCode>#,##0</c:formatCode>
                <c:ptCount val="75"/>
                <c:pt idx="15">
                  <c:v>2398</c:v>
                </c:pt>
                <c:pt idx="16">
                  <c:v>2098</c:v>
                </c:pt>
                <c:pt idx="17">
                  <c:v>2101</c:v>
                </c:pt>
                <c:pt idx="18">
                  <c:v>1982</c:v>
                </c:pt>
                <c:pt idx="19">
                  <c:v>2129</c:v>
                </c:pt>
                <c:pt idx="20">
                  <c:v>2757</c:v>
                </c:pt>
                <c:pt idx="21">
                  <c:v>2481</c:v>
                </c:pt>
                <c:pt idx="22">
                  <c:v>2302</c:v>
                </c:pt>
                <c:pt idx="23">
                  <c:v>0</c:v>
                </c:pt>
                <c:pt idx="24">
                  <c:v>2005</c:v>
                </c:pt>
                <c:pt idx="25">
                  <c:v>0</c:v>
                </c:pt>
                <c:pt idx="26">
                  <c:v>1521</c:v>
                </c:pt>
                <c:pt idx="27">
                  <c:v>1734</c:v>
                </c:pt>
                <c:pt idx="28">
                  <c:v>2127</c:v>
                </c:pt>
                <c:pt idx="29">
                  <c:v>1929</c:v>
                </c:pt>
                <c:pt idx="30">
                  <c:v>2418</c:v>
                </c:pt>
                <c:pt idx="31">
                  <c:v>2092</c:v>
                </c:pt>
                <c:pt idx="32">
                  <c:v>2382</c:v>
                </c:pt>
                <c:pt idx="33">
                  <c:v>2469</c:v>
                </c:pt>
                <c:pt idx="34">
                  <c:v>2535</c:v>
                </c:pt>
                <c:pt idx="35">
                  <c:v>2678</c:v>
                </c:pt>
                <c:pt idx="36">
                  <c:v>2531</c:v>
                </c:pt>
                <c:pt idx="37">
                  <c:v>2248</c:v>
                </c:pt>
                <c:pt idx="38">
                  <c:v>2260</c:v>
                </c:pt>
                <c:pt idx="39">
                  <c:v>2579</c:v>
                </c:pt>
                <c:pt idx="40">
                  <c:v>2721</c:v>
                </c:pt>
                <c:pt idx="41">
                  <c:v>2467</c:v>
                </c:pt>
                <c:pt idx="42">
                  <c:v>2850</c:v>
                </c:pt>
                <c:pt idx="43">
                  <c:v>2568</c:v>
                </c:pt>
                <c:pt idx="44">
                  <c:v>2429</c:v>
                </c:pt>
                <c:pt idx="45">
                  <c:v>2336</c:v>
                </c:pt>
                <c:pt idx="46">
                  <c:v>2616</c:v>
                </c:pt>
                <c:pt idx="47">
                  <c:v>2470</c:v>
                </c:pt>
                <c:pt idx="48">
                  <c:v>2477</c:v>
                </c:pt>
                <c:pt idx="49">
                  <c:v>2471</c:v>
                </c:pt>
                <c:pt idx="50">
                  <c:v>2222</c:v>
                </c:pt>
                <c:pt idx="51">
                  <c:v>2219</c:v>
                </c:pt>
                <c:pt idx="52">
                  <c:v>2453</c:v>
                </c:pt>
                <c:pt idx="53">
                  <c:v>2694</c:v>
                </c:pt>
                <c:pt idx="54">
                  <c:v>2644</c:v>
                </c:pt>
                <c:pt idx="55">
                  <c:v>2596</c:v>
                </c:pt>
                <c:pt idx="56">
                  <c:v>2312</c:v>
                </c:pt>
                <c:pt idx="57">
                  <c:v>2544</c:v>
                </c:pt>
                <c:pt idx="58">
                  <c:v>2576</c:v>
                </c:pt>
                <c:pt idx="59">
                  <c:v>2358</c:v>
                </c:pt>
                <c:pt idx="60">
                  <c:v>2463</c:v>
                </c:pt>
                <c:pt idx="61">
                  <c:v>3108</c:v>
                </c:pt>
                <c:pt idx="62">
                  <c:v>3330</c:v>
                </c:pt>
                <c:pt idx="63">
                  <c:v>3153</c:v>
                </c:pt>
                <c:pt idx="64">
                  <c:v>3035</c:v>
                </c:pt>
                <c:pt idx="65">
                  <c:v>2961</c:v>
                </c:pt>
                <c:pt idx="66">
                  <c:v>3057</c:v>
                </c:pt>
                <c:pt idx="67">
                  <c:v>2862</c:v>
                </c:pt>
                <c:pt idx="68">
                  <c:v>2826</c:v>
                </c:pt>
                <c:pt idx="69">
                  <c:v>2656</c:v>
                </c:pt>
                <c:pt idx="70">
                  <c:v>2745</c:v>
                </c:pt>
                <c:pt idx="71">
                  <c:v>2837</c:v>
                </c:pt>
                <c:pt idx="72">
                  <c:v>3097</c:v>
                </c:pt>
                <c:pt idx="73">
                  <c:v>2777</c:v>
                </c:pt>
                <c:pt idx="74">
                  <c:v>2867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89-434F-9F8C-B2DBDB9CD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444224"/>
        <c:axId val="538442912"/>
      </c:lineChart>
      <c:catAx>
        <c:axId val="538444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Studienjahr</a:t>
                </a:r>
                <a:endParaRPr lang="de-DE" baseline="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8442912"/>
        <c:crosses val="autoZero"/>
        <c:auto val="1"/>
        <c:lblAlgn val="ctr"/>
        <c:lblOffset val="100"/>
        <c:noMultiLvlLbl val="0"/>
      </c:catAx>
      <c:valAx>
        <c:axId val="538442912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Studienanfänger*innen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8444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Anteil weiblicher Studierender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percentStacked"/>
        <c:varyColors val="0"/>
        <c:ser>
          <c:idx val="1"/>
          <c:order val="0"/>
          <c:tx>
            <c:v>"weiblich"</c:v>
          </c:tx>
          <c:spPr>
            <a:solidFill>
              <a:schemeClr val="accent2">
                <a:alpha val="90000"/>
              </a:schemeClr>
            </a:solidFill>
            <a:ln>
              <a:noFill/>
            </a:ln>
            <a:effectLst/>
          </c:spPr>
          <c:cat>
            <c:strRef>
              <c:extLst>
                <c:ext xmlns:c15="http://schemas.microsoft.com/office/drawing/2012/chart" uri="{02D57815-91ED-43cb-92C2-25804820EDAC}">
                  <c15:fullRef>
                    <c15:sqref>Quelldaten!$A$4:$A$78</c15:sqref>
                  </c15:fullRef>
                </c:ext>
              </c:extLst>
              <c:f>(Quelldaten!$A$14:$A$15,Quelldaten!$A$17:$A$26,Quelldaten!$A$28:$A$78)</c:f>
              <c:strCache>
                <c:ptCount val="63"/>
                <c:pt idx="0">
                  <c:v>1958/59</c:v>
                </c:pt>
                <c:pt idx="1">
                  <c:v>1959/60</c:v>
                </c:pt>
                <c:pt idx="2">
                  <c:v>1961/62</c:v>
                </c:pt>
                <c:pt idx="3">
                  <c:v>1962/63</c:v>
                </c:pt>
                <c:pt idx="4">
                  <c:v>1963/64</c:v>
                </c:pt>
                <c:pt idx="5">
                  <c:v>1964/65</c:v>
                </c:pt>
                <c:pt idx="6">
                  <c:v>1965/66</c:v>
                </c:pt>
                <c:pt idx="7">
                  <c:v>1966/67</c:v>
                </c:pt>
                <c:pt idx="8">
                  <c:v>1967/68</c:v>
                </c:pt>
                <c:pt idx="9">
                  <c:v>1968/69</c:v>
                </c:pt>
                <c:pt idx="10">
                  <c:v>1969/70</c:v>
                </c:pt>
                <c:pt idx="11">
                  <c:v>1970/71</c:v>
                </c:pt>
                <c:pt idx="12">
                  <c:v>1972/73</c:v>
                </c:pt>
                <c:pt idx="13">
                  <c:v>1973/74</c:v>
                </c:pt>
                <c:pt idx="14">
                  <c:v>1974/75</c:v>
                </c:pt>
                <c:pt idx="15">
                  <c:v>1975/76</c:v>
                </c:pt>
                <c:pt idx="16">
                  <c:v>1976/77</c:v>
                </c:pt>
                <c:pt idx="17">
                  <c:v>1977/78</c:v>
                </c:pt>
                <c:pt idx="18">
                  <c:v>1978/79</c:v>
                </c:pt>
                <c:pt idx="19">
                  <c:v>1979/80</c:v>
                </c:pt>
                <c:pt idx="20">
                  <c:v>1980/81</c:v>
                </c:pt>
                <c:pt idx="21">
                  <c:v>1981/82</c:v>
                </c:pt>
                <c:pt idx="22">
                  <c:v>1982/83</c:v>
                </c:pt>
                <c:pt idx="23">
                  <c:v>1983/84</c:v>
                </c:pt>
                <c:pt idx="24">
                  <c:v>1984/85</c:v>
                </c:pt>
                <c:pt idx="25">
                  <c:v>1985/86</c:v>
                </c:pt>
                <c:pt idx="26">
                  <c:v>1986/87</c:v>
                </c:pt>
                <c:pt idx="27">
                  <c:v>1987/88</c:v>
                </c:pt>
                <c:pt idx="28">
                  <c:v>1988/89</c:v>
                </c:pt>
                <c:pt idx="29">
                  <c:v>1989/90</c:v>
                </c:pt>
                <c:pt idx="30">
                  <c:v>1990/91</c:v>
                </c:pt>
                <c:pt idx="31">
                  <c:v>1991/92</c:v>
                </c:pt>
                <c:pt idx="32">
                  <c:v>1992/93</c:v>
                </c:pt>
                <c:pt idx="33">
                  <c:v>1993/94</c:v>
                </c:pt>
                <c:pt idx="34">
                  <c:v>1994/95</c:v>
                </c:pt>
                <c:pt idx="35">
                  <c:v>1995/96</c:v>
                </c:pt>
                <c:pt idx="36">
                  <c:v>1996/97</c:v>
                </c:pt>
                <c:pt idx="37">
                  <c:v>1997/98</c:v>
                </c:pt>
                <c:pt idx="38">
                  <c:v>1998/99</c:v>
                </c:pt>
                <c:pt idx="39">
                  <c:v>1999/00</c:v>
                </c:pt>
                <c:pt idx="40">
                  <c:v>2000/01</c:v>
                </c:pt>
                <c:pt idx="41">
                  <c:v>2001/02</c:v>
                </c:pt>
                <c:pt idx="42">
                  <c:v>2002/03</c:v>
                </c:pt>
                <c:pt idx="43">
                  <c:v>2003/04</c:v>
                </c:pt>
                <c:pt idx="44">
                  <c:v>2004/05</c:v>
                </c:pt>
                <c:pt idx="45">
                  <c:v>2005/06</c:v>
                </c:pt>
                <c:pt idx="46">
                  <c:v>2006/07</c:v>
                </c:pt>
                <c:pt idx="47">
                  <c:v>2007/08</c:v>
                </c:pt>
                <c:pt idx="48">
                  <c:v>2008/09</c:v>
                </c:pt>
                <c:pt idx="49">
                  <c:v>2009/10</c:v>
                </c:pt>
                <c:pt idx="50">
                  <c:v>2010/11</c:v>
                </c:pt>
                <c:pt idx="51">
                  <c:v>2011/12</c:v>
                </c:pt>
                <c:pt idx="52">
                  <c:v>2012/13</c:v>
                </c:pt>
                <c:pt idx="53">
                  <c:v>2013/14</c:v>
                </c:pt>
                <c:pt idx="54">
                  <c:v>2014/15</c:v>
                </c:pt>
                <c:pt idx="55">
                  <c:v>2015/16</c:v>
                </c:pt>
                <c:pt idx="56">
                  <c:v>2016/17</c:v>
                </c:pt>
                <c:pt idx="57">
                  <c:v>2017/18</c:v>
                </c:pt>
                <c:pt idx="58">
                  <c:v>2018/19</c:v>
                </c:pt>
                <c:pt idx="59">
                  <c:v>2019/20</c:v>
                </c:pt>
                <c:pt idx="60">
                  <c:v>2020/21</c:v>
                </c:pt>
                <c:pt idx="61">
                  <c:v>2021/22</c:v>
                </c:pt>
                <c:pt idx="62">
                  <c:v>2022/23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Quelldaten!$H$4:$H$78</c15:sqref>
                  </c15:fullRef>
                </c:ext>
              </c:extLst>
              <c:f>(Quelldaten!$H$14:$H$15,Quelldaten!$H$17:$H$26,Quelldaten!$H$28:$H$78)</c:f>
              <c:numCache>
                <c:formatCode>#,##0</c:formatCode>
                <c:ptCount val="63"/>
                <c:pt idx="0">
                  <c:v>629</c:v>
                </c:pt>
                <c:pt idx="1">
                  <c:v>785</c:v>
                </c:pt>
                <c:pt idx="2">
                  <c:v>1271</c:v>
                </c:pt>
                <c:pt idx="3">
                  <c:v>1407</c:v>
                </c:pt>
                <c:pt idx="4">
                  <c:v>1547</c:v>
                </c:pt>
                <c:pt idx="5">
                  <c:v>1593</c:v>
                </c:pt>
                <c:pt idx="6">
                  <c:v>1592</c:v>
                </c:pt>
                <c:pt idx="7">
                  <c:v>1817</c:v>
                </c:pt>
                <c:pt idx="8">
                  <c:v>1830</c:v>
                </c:pt>
                <c:pt idx="9">
                  <c:v>1950</c:v>
                </c:pt>
                <c:pt idx="10">
                  <c:v>2116</c:v>
                </c:pt>
                <c:pt idx="11">
                  <c:v>2285</c:v>
                </c:pt>
                <c:pt idx="12">
                  <c:v>2936</c:v>
                </c:pt>
                <c:pt idx="13">
                  <c:v>3170</c:v>
                </c:pt>
                <c:pt idx="14">
                  <c:v>3458</c:v>
                </c:pt>
                <c:pt idx="15">
                  <c:v>3722</c:v>
                </c:pt>
                <c:pt idx="16">
                  <c:v>4003</c:v>
                </c:pt>
                <c:pt idx="17">
                  <c:v>4269</c:v>
                </c:pt>
                <c:pt idx="18">
                  <c:v>5078</c:v>
                </c:pt>
                <c:pt idx="19">
                  <c:v>5095</c:v>
                </c:pt>
                <c:pt idx="20">
                  <c:v>5519</c:v>
                </c:pt>
                <c:pt idx="21">
                  <c:v>6038</c:v>
                </c:pt>
                <c:pt idx="22">
                  <c:v>6591</c:v>
                </c:pt>
                <c:pt idx="23">
                  <c:v>7045</c:v>
                </c:pt>
                <c:pt idx="24">
                  <c:v>7452</c:v>
                </c:pt>
                <c:pt idx="25">
                  <c:v>7581</c:v>
                </c:pt>
                <c:pt idx="26">
                  <c:v>7699</c:v>
                </c:pt>
                <c:pt idx="27">
                  <c:v>8005</c:v>
                </c:pt>
                <c:pt idx="28">
                  <c:v>8439</c:v>
                </c:pt>
                <c:pt idx="29">
                  <c:v>8640</c:v>
                </c:pt>
                <c:pt idx="30">
                  <c:v>8906</c:v>
                </c:pt>
                <c:pt idx="31">
                  <c:v>9094</c:v>
                </c:pt>
                <c:pt idx="32">
                  <c:v>9203</c:v>
                </c:pt>
                <c:pt idx="33">
                  <c:v>9205</c:v>
                </c:pt>
                <c:pt idx="34">
                  <c:v>8889</c:v>
                </c:pt>
                <c:pt idx="35">
                  <c:v>8915</c:v>
                </c:pt>
                <c:pt idx="36">
                  <c:v>8789</c:v>
                </c:pt>
                <c:pt idx="37">
                  <c:v>8631</c:v>
                </c:pt>
                <c:pt idx="38">
                  <c:v>8391</c:v>
                </c:pt>
                <c:pt idx="39">
                  <c:v>8223</c:v>
                </c:pt>
                <c:pt idx="40">
                  <c:v>8057</c:v>
                </c:pt>
                <c:pt idx="41">
                  <c:v>8184</c:v>
                </c:pt>
                <c:pt idx="42">
                  <c:v>8210</c:v>
                </c:pt>
                <c:pt idx="43">
                  <c:v>7842</c:v>
                </c:pt>
                <c:pt idx="44">
                  <c:v>7831</c:v>
                </c:pt>
                <c:pt idx="45">
                  <c:v>8074</c:v>
                </c:pt>
                <c:pt idx="46">
                  <c:v>8205</c:v>
                </c:pt>
                <c:pt idx="47">
                  <c:v>8081</c:v>
                </c:pt>
                <c:pt idx="48">
                  <c:v>8090</c:v>
                </c:pt>
                <c:pt idx="49">
                  <c:v>8678</c:v>
                </c:pt>
                <c:pt idx="50">
                  <c:v>9241</c:v>
                </c:pt>
                <c:pt idx="51">
                  <c:v>9475</c:v>
                </c:pt>
                <c:pt idx="52">
                  <c:v>9652</c:v>
                </c:pt>
                <c:pt idx="53">
                  <c:v>9516</c:v>
                </c:pt>
                <c:pt idx="54">
                  <c:v>9473</c:v>
                </c:pt>
                <c:pt idx="55">
                  <c:v>9249</c:v>
                </c:pt>
                <c:pt idx="56">
                  <c:v>8911</c:v>
                </c:pt>
                <c:pt idx="57">
                  <c:v>8793</c:v>
                </c:pt>
                <c:pt idx="58">
                  <c:v>8726</c:v>
                </c:pt>
                <c:pt idx="59">
                  <c:v>8753</c:v>
                </c:pt>
                <c:pt idx="60">
                  <c:v>8681</c:v>
                </c:pt>
                <c:pt idx="61">
                  <c:v>8596</c:v>
                </c:pt>
                <c:pt idx="62">
                  <c:v>8583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C6-4AA3-82EE-84FC532FA543}"/>
            </c:ext>
          </c:extLst>
        </c:ser>
        <c:ser>
          <c:idx val="0"/>
          <c:order val="1"/>
          <c:tx>
            <c:v>"männlich"</c:v>
          </c:tx>
          <c:spPr>
            <a:solidFill>
              <a:schemeClr val="accent1">
                <a:alpha val="90000"/>
              </a:schemeClr>
            </a:solidFill>
            <a:ln>
              <a:solidFill>
                <a:schemeClr val="accent1"/>
              </a:solidFill>
            </a:ln>
            <a:effectLst/>
          </c:spPr>
          <c:cat>
            <c:strRef>
              <c:extLst>
                <c:ext xmlns:c15="http://schemas.microsoft.com/office/drawing/2012/chart" uri="{02D57815-91ED-43cb-92C2-25804820EDAC}">
                  <c15:fullRef>
                    <c15:sqref>Quelldaten!$A$4:$A$78</c15:sqref>
                  </c15:fullRef>
                </c:ext>
              </c:extLst>
              <c:f>(Quelldaten!$A$14:$A$15,Quelldaten!$A$17:$A$26,Quelldaten!$A$28:$A$78)</c:f>
              <c:strCache>
                <c:ptCount val="63"/>
                <c:pt idx="0">
                  <c:v>1958/59</c:v>
                </c:pt>
                <c:pt idx="1">
                  <c:v>1959/60</c:v>
                </c:pt>
                <c:pt idx="2">
                  <c:v>1961/62</c:v>
                </c:pt>
                <c:pt idx="3">
                  <c:v>1962/63</c:v>
                </c:pt>
                <c:pt idx="4">
                  <c:v>1963/64</c:v>
                </c:pt>
                <c:pt idx="5">
                  <c:v>1964/65</c:v>
                </c:pt>
                <c:pt idx="6">
                  <c:v>1965/66</c:v>
                </c:pt>
                <c:pt idx="7">
                  <c:v>1966/67</c:v>
                </c:pt>
                <c:pt idx="8">
                  <c:v>1967/68</c:v>
                </c:pt>
                <c:pt idx="9">
                  <c:v>1968/69</c:v>
                </c:pt>
                <c:pt idx="10">
                  <c:v>1969/70</c:v>
                </c:pt>
                <c:pt idx="11">
                  <c:v>1970/71</c:v>
                </c:pt>
                <c:pt idx="12">
                  <c:v>1972/73</c:v>
                </c:pt>
                <c:pt idx="13">
                  <c:v>1973/74</c:v>
                </c:pt>
                <c:pt idx="14">
                  <c:v>1974/75</c:v>
                </c:pt>
                <c:pt idx="15">
                  <c:v>1975/76</c:v>
                </c:pt>
                <c:pt idx="16">
                  <c:v>1976/77</c:v>
                </c:pt>
                <c:pt idx="17">
                  <c:v>1977/78</c:v>
                </c:pt>
                <c:pt idx="18">
                  <c:v>1978/79</c:v>
                </c:pt>
                <c:pt idx="19">
                  <c:v>1979/80</c:v>
                </c:pt>
                <c:pt idx="20">
                  <c:v>1980/81</c:v>
                </c:pt>
                <c:pt idx="21">
                  <c:v>1981/82</c:v>
                </c:pt>
                <c:pt idx="22">
                  <c:v>1982/83</c:v>
                </c:pt>
                <c:pt idx="23">
                  <c:v>1983/84</c:v>
                </c:pt>
                <c:pt idx="24">
                  <c:v>1984/85</c:v>
                </c:pt>
                <c:pt idx="25">
                  <c:v>1985/86</c:v>
                </c:pt>
                <c:pt idx="26">
                  <c:v>1986/87</c:v>
                </c:pt>
                <c:pt idx="27">
                  <c:v>1987/88</c:v>
                </c:pt>
                <c:pt idx="28">
                  <c:v>1988/89</c:v>
                </c:pt>
                <c:pt idx="29">
                  <c:v>1989/90</c:v>
                </c:pt>
                <c:pt idx="30">
                  <c:v>1990/91</c:v>
                </c:pt>
                <c:pt idx="31">
                  <c:v>1991/92</c:v>
                </c:pt>
                <c:pt idx="32">
                  <c:v>1992/93</c:v>
                </c:pt>
                <c:pt idx="33">
                  <c:v>1993/94</c:v>
                </c:pt>
                <c:pt idx="34">
                  <c:v>1994/95</c:v>
                </c:pt>
                <c:pt idx="35">
                  <c:v>1995/96</c:v>
                </c:pt>
                <c:pt idx="36">
                  <c:v>1996/97</c:v>
                </c:pt>
                <c:pt idx="37">
                  <c:v>1997/98</c:v>
                </c:pt>
                <c:pt idx="38">
                  <c:v>1998/99</c:v>
                </c:pt>
                <c:pt idx="39">
                  <c:v>1999/00</c:v>
                </c:pt>
                <c:pt idx="40">
                  <c:v>2000/01</c:v>
                </c:pt>
                <c:pt idx="41">
                  <c:v>2001/02</c:v>
                </c:pt>
                <c:pt idx="42">
                  <c:v>2002/03</c:v>
                </c:pt>
                <c:pt idx="43">
                  <c:v>2003/04</c:v>
                </c:pt>
                <c:pt idx="44">
                  <c:v>2004/05</c:v>
                </c:pt>
                <c:pt idx="45">
                  <c:v>2005/06</c:v>
                </c:pt>
                <c:pt idx="46">
                  <c:v>2006/07</c:v>
                </c:pt>
                <c:pt idx="47">
                  <c:v>2007/08</c:v>
                </c:pt>
                <c:pt idx="48">
                  <c:v>2008/09</c:v>
                </c:pt>
                <c:pt idx="49">
                  <c:v>2009/10</c:v>
                </c:pt>
                <c:pt idx="50">
                  <c:v>2010/11</c:v>
                </c:pt>
                <c:pt idx="51">
                  <c:v>2011/12</c:v>
                </c:pt>
                <c:pt idx="52">
                  <c:v>2012/13</c:v>
                </c:pt>
                <c:pt idx="53">
                  <c:v>2013/14</c:v>
                </c:pt>
                <c:pt idx="54">
                  <c:v>2014/15</c:v>
                </c:pt>
                <c:pt idx="55">
                  <c:v>2015/16</c:v>
                </c:pt>
                <c:pt idx="56">
                  <c:v>2016/17</c:v>
                </c:pt>
                <c:pt idx="57">
                  <c:v>2017/18</c:v>
                </c:pt>
                <c:pt idx="58">
                  <c:v>2018/19</c:v>
                </c:pt>
                <c:pt idx="59">
                  <c:v>2019/20</c:v>
                </c:pt>
                <c:pt idx="60">
                  <c:v>2020/21</c:v>
                </c:pt>
                <c:pt idx="61">
                  <c:v>2021/22</c:v>
                </c:pt>
                <c:pt idx="62">
                  <c:v>2022/23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Quelldaten!$G$4:$G$78</c15:sqref>
                  </c15:fullRef>
                </c:ext>
              </c:extLst>
              <c:f>(Quelldaten!$G$14:$G$15,Quelldaten!$G$17:$G$26,Quelldaten!$G$28:$G$78)</c:f>
              <c:numCache>
                <c:formatCode>#,##0</c:formatCode>
                <c:ptCount val="63"/>
                <c:pt idx="0">
                  <c:v>2078</c:v>
                </c:pt>
                <c:pt idx="1">
                  <c:v>2558</c:v>
                </c:pt>
                <c:pt idx="2">
                  <c:v>3897</c:v>
                </c:pt>
                <c:pt idx="3">
                  <c:v>4348</c:v>
                </c:pt>
                <c:pt idx="4">
                  <c:v>4850</c:v>
                </c:pt>
                <c:pt idx="5">
                  <c:v>4885</c:v>
                </c:pt>
                <c:pt idx="6">
                  <c:v>4974</c:v>
                </c:pt>
                <c:pt idx="7">
                  <c:v>5297</c:v>
                </c:pt>
                <c:pt idx="8">
                  <c:v>5264</c:v>
                </c:pt>
                <c:pt idx="9">
                  <c:v>5737</c:v>
                </c:pt>
                <c:pt idx="10">
                  <c:v>6152</c:v>
                </c:pt>
                <c:pt idx="11">
                  <c:v>6536</c:v>
                </c:pt>
                <c:pt idx="12">
                  <c:v>7441</c:v>
                </c:pt>
                <c:pt idx="13">
                  <c:v>7483</c:v>
                </c:pt>
                <c:pt idx="14">
                  <c:v>7485</c:v>
                </c:pt>
                <c:pt idx="15">
                  <c:v>7811</c:v>
                </c:pt>
                <c:pt idx="16">
                  <c:v>8142</c:v>
                </c:pt>
                <c:pt idx="17">
                  <c:v>8092</c:v>
                </c:pt>
                <c:pt idx="18">
                  <c:v>8351</c:v>
                </c:pt>
                <c:pt idx="19">
                  <c:v>8260</c:v>
                </c:pt>
                <c:pt idx="20">
                  <c:v>8441</c:v>
                </c:pt>
                <c:pt idx="21">
                  <c:v>8746</c:v>
                </c:pt>
                <c:pt idx="22">
                  <c:v>8956</c:v>
                </c:pt>
                <c:pt idx="23">
                  <c:v>9353</c:v>
                </c:pt>
                <c:pt idx="24">
                  <c:v>9742</c:v>
                </c:pt>
                <c:pt idx="25">
                  <c:v>9853</c:v>
                </c:pt>
                <c:pt idx="26">
                  <c:v>9963</c:v>
                </c:pt>
                <c:pt idx="27">
                  <c:v>10269</c:v>
                </c:pt>
                <c:pt idx="28">
                  <c:v>10863</c:v>
                </c:pt>
                <c:pt idx="29">
                  <c:v>10936</c:v>
                </c:pt>
                <c:pt idx="30">
                  <c:v>11406</c:v>
                </c:pt>
                <c:pt idx="31">
                  <c:v>11744</c:v>
                </c:pt>
                <c:pt idx="32">
                  <c:v>11825</c:v>
                </c:pt>
                <c:pt idx="33">
                  <c:v>11813</c:v>
                </c:pt>
                <c:pt idx="34">
                  <c:v>11394</c:v>
                </c:pt>
                <c:pt idx="35">
                  <c:v>11111</c:v>
                </c:pt>
                <c:pt idx="36">
                  <c:v>10690</c:v>
                </c:pt>
                <c:pt idx="37">
                  <c:v>10191</c:v>
                </c:pt>
                <c:pt idx="38">
                  <c:v>9722</c:v>
                </c:pt>
                <c:pt idx="39">
                  <c:v>9277</c:v>
                </c:pt>
                <c:pt idx="40">
                  <c:v>8865</c:v>
                </c:pt>
                <c:pt idx="41">
                  <c:v>8689</c:v>
                </c:pt>
                <c:pt idx="42">
                  <c:v>8467</c:v>
                </c:pt>
                <c:pt idx="43">
                  <c:v>7612</c:v>
                </c:pt>
                <c:pt idx="44">
                  <c:v>7521</c:v>
                </c:pt>
                <c:pt idx="45">
                  <c:v>7458</c:v>
                </c:pt>
                <c:pt idx="46">
                  <c:v>7273</c:v>
                </c:pt>
                <c:pt idx="47">
                  <c:v>7338</c:v>
                </c:pt>
                <c:pt idx="48">
                  <c:v>7283</c:v>
                </c:pt>
                <c:pt idx="49">
                  <c:v>7718</c:v>
                </c:pt>
                <c:pt idx="50">
                  <c:v>8398</c:v>
                </c:pt>
                <c:pt idx="51">
                  <c:v>8803</c:v>
                </c:pt>
                <c:pt idx="52">
                  <c:v>8940</c:v>
                </c:pt>
                <c:pt idx="53">
                  <c:v>8823</c:v>
                </c:pt>
                <c:pt idx="54">
                  <c:v>8762</c:v>
                </c:pt>
                <c:pt idx="55">
                  <c:v>8672</c:v>
                </c:pt>
                <c:pt idx="56">
                  <c:v>8406</c:v>
                </c:pt>
                <c:pt idx="57">
                  <c:v>8138</c:v>
                </c:pt>
                <c:pt idx="58">
                  <c:v>7969</c:v>
                </c:pt>
                <c:pt idx="59">
                  <c:v>8084</c:v>
                </c:pt>
                <c:pt idx="60">
                  <c:v>8020</c:v>
                </c:pt>
                <c:pt idx="61">
                  <c:v>8084</c:v>
                </c:pt>
                <c:pt idx="62">
                  <c:v>8166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C6-4AA3-82EE-84FC532FA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8647552"/>
        <c:axId val="347811776"/>
      </c:areaChart>
      <c:catAx>
        <c:axId val="478647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811776"/>
        <c:crossesAt val="0"/>
        <c:auto val="1"/>
        <c:lblAlgn val="ctr"/>
        <c:lblOffset val="100"/>
        <c:noMultiLvlLbl val="0"/>
      </c:catAx>
      <c:valAx>
        <c:axId val="34781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647552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Anteile</a:t>
            </a:r>
            <a:r>
              <a:rPr lang="de-DE" baseline="0"/>
              <a:t> ausländischer Studierender gesamt und Studierender aus Frankreich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1"/>
          <c:order val="0"/>
          <c:tx>
            <c:v>Frankreich</c:v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strRef>
              <c:extLst>
                <c:ext xmlns:c15="http://schemas.microsoft.com/office/drawing/2012/chart" uri="{02D57815-91ED-43cb-92C2-25804820EDAC}">
                  <c15:fullRef>
                    <c15:sqref>Quelldaten!$A$13:$A$78</c15:sqref>
                  </c15:fullRef>
                </c:ext>
              </c:extLst>
              <c:f>(Quelldaten!$A$13:$A$26,Quelldaten!$A$28:$A$78)</c:f>
              <c:strCache>
                <c:ptCount val="65"/>
                <c:pt idx="0">
                  <c:v>1957/58</c:v>
                </c:pt>
                <c:pt idx="1">
                  <c:v>1958/59</c:v>
                </c:pt>
                <c:pt idx="2">
                  <c:v>1959/60</c:v>
                </c:pt>
                <c:pt idx="3">
                  <c:v>1960/61</c:v>
                </c:pt>
                <c:pt idx="4">
                  <c:v>1961/62</c:v>
                </c:pt>
                <c:pt idx="5">
                  <c:v>1962/63</c:v>
                </c:pt>
                <c:pt idx="6">
                  <c:v>1963/64</c:v>
                </c:pt>
                <c:pt idx="7">
                  <c:v>1964/65</c:v>
                </c:pt>
                <c:pt idx="8">
                  <c:v>1965/66</c:v>
                </c:pt>
                <c:pt idx="9">
                  <c:v>1966/67</c:v>
                </c:pt>
                <c:pt idx="10">
                  <c:v>1967/68</c:v>
                </c:pt>
                <c:pt idx="11">
                  <c:v>1968/69</c:v>
                </c:pt>
                <c:pt idx="12">
                  <c:v>1969/70</c:v>
                </c:pt>
                <c:pt idx="13">
                  <c:v>1970/71</c:v>
                </c:pt>
                <c:pt idx="14">
                  <c:v>1972/73</c:v>
                </c:pt>
                <c:pt idx="15">
                  <c:v>1973/74</c:v>
                </c:pt>
                <c:pt idx="16">
                  <c:v>1974/75</c:v>
                </c:pt>
                <c:pt idx="17">
                  <c:v>1975/76</c:v>
                </c:pt>
                <c:pt idx="18">
                  <c:v>1976/77</c:v>
                </c:pt>
                <c:pt idx="19">
                  <c:v>1977/78</c:v>
                </c:pt>
                <c:pt idx="20">
                  <c:v>1978/79</c:v>
                </c:pt>
                <c:pt idx="21">
                  <c:v>1979/80</c:v>
                </c:pt>
                <c:pt idx="22">
                  <c:v>1980/81</c:v>
                </c:pt>
                <c:pt idx="23">
                  <c:v>1981/82</c:v>
                </c:pt>
                <c:pt idx="24">
                  <c:v>1982/83</c:v>
                </c:pt>
                <c:pt idx="25">
                  <c:v>1983/84</c:v>
                </c:pt>
                <c:pt idx="26">
                  <c:v>1984/85</c:v>
                </c:pt>
                <c:pt idx="27">
                  <c:v>1985/86</c:v>
                </c:pt>
                <c:pt idx="28">
                  <c:v>1986/87</c:v>
                </c:pt>
                <c:pt idx="29">
                  <c:v>1987/88</c:v>
                </c:pt>
                <c:pt idx="30">
                  <c:v>1988/89</c:v>
                </c:pt>
                <c:pt idx="31">
                  <c:v>1989/90</c:v>
                </c:pt>
                <c:pt idx="32">
                  <c:v>1990/91</c:v>
                </c:pt>
                <c:pt idx="33">
                  <c:v>1991/92</c:v>
                </c:pt>
                <c:pt idx="34">
                  <c:v>1992/93</c:v>
                </c:pt>
                <c:pt idx="35">
                  <c:v>1993/94</c:v>
                </c:pt>
                <c:pt idx="36">
                  <c:v>1994/95</c:v>
                </c:pt>
                <c:pt idx="37">
                  <c:v>1995/96</c:v>
                </c:pt>
                <c:pt idx="38">
                  <c:v>1996/97</c:v>
                </c:pt>
                <c:pt idx="39">
                  <c:v>1997/98</c:v>
                </c:pt>
                <c:pt idx="40">
                  <c:v>1998/99</c:v>
                </c:pt>
                <c:pt idx="41">
                  <c:v>1999/00</c:v>
                </c:pt>
                <c:pt idx="42">
                  <c:v>2000/01</c:v>
                </c:pt>
                <c:pt idx="43">
                  <c:v>2001/02</c:v>
                </c:pt>
                <c:pt idx="44">
                  <c:v>2002/03</c:v>
                </c:pt>
                <c:pt idx="45">
                  <c:v>2003/04</c:v>
                </c:pt>
                <c:pt idx="46">
                  <c:v>2004/05</c:v>
                </c:pt>
                <c:pt idx="47">
                  <c:v>2005/06</c:v>
                </c:pt>
                <c:pt idx="48">
                  <c:v>2006/07</c:v>
                </c:pt>
                <c:pt idx="49">
                  <c:v>2007/08</c:v>
                </c:pt>
                <c:pt idx="50">
                  <c:v>2008/09</c:v>
                </c:pt>
                <c:pt idx="51">
                  <c:v>2009/10</c:v>
                </c:pt>
                <c:pt idx="52">
                  <c:v>2010/11</c:v>
                </c:pt>
                <c:pt idx="53">
                  <c:v>2011/12</c:v>
                </c:pt>
                <c:pt idx="54">
                  <c:v>2012/13</c:v>
                </c:pt>
                <c:pt idx="55">
                  <c:v>2013/14</c:v>
                </c:pt>
                <c:pt idx="56">
                  <c:v>2014/15</c:v>
                </c:pt>
                <c:pt idx="57">
                  <c:v>2015/16</c:v>
                </c:pt>
                <c:pt idx="58">
                  <c:v>2016/17</c:v>
                </c:pt>
                <c:pt idx="59">
                  <c:v>2017/18</c:v>
                </c:pt>
                <c:pt idx="60">
                  <c:v>2018/19</c:v>
                </c:pt>
                <c:pt idx="61">
                  <c:v>2019/20</c:v>
                </c:pt>
                <c:pt idx="62">
                  <c:v>2020/21</c:v>
                </c:pt>
                <c:pt idx="63">
                  <c:v>2021/22</c:v>
                </c:pt>
                <c:pt idx="64">
                  <c:v>2022/23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Quelldaten!$R$13:$R$78</c15:sqref>
                  </c15:fullRef>
                </c:ext>
              </c:extLst>
              <c:f>(Quelldaten!$R$13:$R$26,Quelldaten!$R$28:$R$78)</c:f>
              <c:numCache>
                <c:formatCode>0.00%</c:formatCode>
                <c:ptCount val="65"/>
                <c:pt idx="0">
                  <c:v>5.823863636363636E-2</c:v>
                </c:pt>
                <c:pt idx="1">
                  <c:v>3.6996735582154515E-2</c:v>
                </c:pt>
                <c:pt idx="2">
                  <c:v>3.6038675651919136E-2</c:v>
                </c:pt>
                <c:pt idx="3">
                  <c:v>3.8856632425189816E-2</c:v>
                </c:pt>
                <c:pt idx="4">
                  <c:v>3.7507103618109487E-2</c:v>
                </c:pt>
                <c:pt idx="5">
                  <c:v>3.7397540983606557E-2</c:v>
                </c:pt>
                <c:pt idx="6">
                  <c:v>4.2454291911992563E-2</c:v>
                </c:pt>
                <c:pt idx="7">
                  <c:v>5.3288672350791717E-2</c:v>
                </c:pt>
                <c:pt idx="8">
                  <c:v>6.2190918627304061E-2</c:v>
                </c:pt>
                <c:pt idx="9">
                  <c:v>4.7034193998604326E-2</c:v>
                </c:pt>
                <c:pt idx="10">
                  <c:v>3.3711008532661908E-2</c:v>
                </c:pt>
                <c:pt idx="11">
                  <c:v>3.9524670627744771E-2</c:v>
                </c:pt>
                <c:pt idx="12">
                  <c:v>3.9055846210001216E-2</c:v>
                </c:pt>
                <c:pt idx="13">
                  <c:v>3.3044667274384688E-2</c:v>
                </c:pt>
                <c:pt idx="14">
                  <c:v>3.5612264330603695E-2</c:v>
                </c:pt>
                <c:pt idx="15">
                  <c:v>3.0161981009123068E-2</c:v>
                </c:pt>
                <c:pt idx="16">
                  <c:v>2.8327097808658473E-2</c:v>
                </c:pt>
                <c:pt idx="17">
                  <c:v>2.7341079972658919E-2</c:v>
                </c:pt>
                <c:pt idx="18">
                  <c:v>2.4154980951608982E-2</c:v>
                </c:pt>
                <c:pt idx="19">
                  <c:v>2.4742597174555032E-2</c:v>
                </c:pt>
                <c:pt idx="20">
                  <c:v>1.9951409850548479E-2</c:v>
                </c:pt>
                <c:pt idx="21">
                  <c:v>2.1477599822865154E-2</c:v>
                </c:pt>
                <c:pt idx="22">
                  <c:v>2.1198156682027649E-2</c:v>
                </c:pt>
                <c:pt idx="23">
                  <c:v>1.9555317439057057E-2</c:v>
                </c:pt>
                <c:pt idx="24">
                  <c:v>1.6876558204947899E-2</c:v>
                </c:pt>
                <c:pt idx="25">
                  <c:v>1.6370581458800704E-2</c:v>
                </c:pt>
                <c:pt idx="26">
                  <c:v>1.8740629685157422E-2</c:v>
                </c:pt>
                <c:pt idx="27">
                  <c:v>1.7781346793621658E-2</c:v>
                </c:pt>
                <c:pt idx="28">
                  <c:v>1.5230438228966142E-2</c:v>
                </c:pt>
                <c:pt idx="29">
                  <c:v>1.4063697055926453E-2</c:v>
                </c:pt>
                <c:pt idx="30">
                  <c:v>1.4506268780437261E-2</c:v>
                </c:pt>
                <c:pt idx="31">
                  <c:v>1.4303228442991417E-2</c:v>
                </c:pt>
                <c:pt idx="32">
                  <c:v>1.3883418668767231E-2</c:v>
                </c:pt>
                <c:pt idx="33">
                  <c:v>1.3724925616661868E-2</c:v>
                </c:pt>
                <c:pt idx="34">
                  <c:v>1.4504470230169299E-2</c:v>
                </c:pt>
                <c:pt idx="35">
                  <c:v>1.5700827861832713E-2</c:v>
                </c:pt>
                <c:pt idx="36">
                  <c:v>1.5185130404772469E-2</c:v>
                </c:pt>
                <c:pt idx="37">
                  <c:v>1.617896734245481E-2</c:v>
                </c:pt>
                <c:pt idx="38">
                  <c:v>1.7403357461882027E-2</c:v>
                </c:pt>
                <c:pt idx="39">
                  <c:v>1.9012816438936552E-2</c:v>
                </c:pt>
                <c:pt idx="40">
                  <c:v>1.9323138077623807E-2</c:v>
                </c:pt>
                <c:pt idx="41">
                  <c:v>2.0285714285714285E-2</c:v>
                </c:pt>
                <c:pt idx="42">
                  <c:v>1.9205767639758894E-2</c:v>
                </c:pt>
                <c:pt idx="43">
                  <c:v>1.7957683873644284E-2</c:v>
                </c:pt>
                <c:pt idx="44">
                  <c:v>1.6010073754272353E-2</c:v>
                </c:pt>
                <c:pt idx="45">
                  <c:v>1.617704154264268E-2</c:v>
                </c:pt>
                <c:pt idx="46">
                  <c:v>1.7978113600833769E-2</c:v>
                </c:pt>
                <c:pt idx="47">
                  <c:v>1.7254699974246716E-2</c:v>
                </c:pt>
                <c:pt idx="48">
                  <c:v>1.5195602974458454E-2</c:v>
                </c:pt>
                <c:pt idx="49">
                  <c:v>1.5305791555872625E-2</c:v>
                </c:pt>
                <c:pt idx="50">
                  <c:v>1.3660313536720224E-2</c:v>
                </c:pt>
                <c:pt idx="51">
                  <c:v>1.4271773603317883E-2</c:v>
                </c:pt>
                <c:pt idx="52">
                  <c:v>1.3209365610295369E-2</c:v>
                </c:pt>
                <c:pt idx="53">
                  <c:v>1.4990699201225517E-2</c:v>
                </c:pt>
                <c:pt idx="54">
                  <c:v>1.6135972461273667E-2</c:v>
                </c:pt>
                <c:pt idx="55">
                  <c:v>1.6849337477506953E-2</c:v>
                </c:pt>
                <c:pt idx="56">
                  <c:v>1.8371264052646011E-2</c:v>
                </c:pt>
                <c:pt idx="57">
                  <c:v>1.7744545505273143E-2</c:v>
                </c:pt>
                <c:pt idx="58">
                  <c:v>1.6631056187561357E-2</c:v>
                </c:pt>
                <c:pt idx="59">
                  <c:v>1.7010217943417401E-2</c:v>
                </c:pt>
                <c:pt idx="60">
                  <c:v>1.8209044624138963E-2</c:v>
                </c:pt>
                <c:pt idx="61">
                  <c:v>1.9005761121339906E-2</c:v>
                </c:pt>
                <c:pt idx="62">
                  <c:v>2.502844141069397E-2</c:v>
                </c:pt>
                <c:pt idx="63">
                  <c:v>2.3860911270983214E-2</c:v>
                </c:pt>
                <c:pt idx="64">
                  <c:v>2.1613230640635261E-2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67-41B7-9583-5705636D2C04}"/>
            </c:ext>
          </c:extLst>
        </c:ser>
        <c:ser>
          <c:idx val="0"/>
          <c:order val="1"/>
          <c:tx>
            <c:v>Ausland gesamt</c:v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extLst>
                <c:ext xmlns:c15="http://schemas.microsoft.com/office/drawing/2012/chart" uri="{02D57815-91ED-43cb-92C2-25804820EDAC}">
                  <c15:fullRef>
                    <c15:sqref>Quelldaten!$A$13:$A$78</c15:sqref>
                  </c15:fullRef>
                </c:ext>
              </c:extLst>
              <c:f>(Quelldaten!$A$13:$A$26,Quelldaten!$A$28:$A$78)</c:f>
              <c:strCache>
                <c:ptCount val="65"/>
                <c:pt idx="0">
                  <c:v>1957/58</c:v>
                </c:pt>
                <c:pt idx="1">
                  <c:v>1958/59</c:v>
                </c:pt>
                <c:pt idx="2">
                  <c:v>1959/60</c:v>
                </c:pt>
                <c:pt idx="3">
                  <c:v>1960/61</c:v>
                </c:pt>
                <c:pt idx="4">
                  <c:v>1961/62</c:v>
                </c:pt>
                <c:pt idx="5">
                  <c:v>1962/63</c:v>
                </c:pt>
                <c:pt idx="6">
                  <c:v>1963/64</c:v>
                </c:pt>
                <c:pt idx="7">
                  <c:v>1964/65</c:v>
                </c:pt>
                <c:pt idx="8">
                  <c:v>1965/66</c:v>
                </c:pt>
                <c:pt idx="9">
                  <c:v>1966/67</c:v>
                </c:pt>
                <c:pt idx="10">
                  <c:v>1967/68</c:v>
                </c:pt>
                <c:pt idx="11">
                  <c:v>1968/69</c:v>
                </c:pt>
                <c:pt idx="12">
                  <c:v>1969/70</c:v>
                </c:pt>
                <c:pt idx="13">
                  <c:v>1970/71</c:v>
                </c:pt>
                <c:pt idx="14">
                  <c:v>1972/73</c:v>
                </c:pt>
                <c:pt idx="15">
                  <c:v>1973/74</c:v>
                </c:pt>
                <c:pt idx="16">
                  <c:v>1974/75</c:v>
                </c:pt>
                <c:pt idx="17">
                  <c:v>1975/76</c:v>
                </c:pt>
                <c:pt idx="18">
                  <c:v>1976/77</c:v>
                </c:pt>
                <c:pt idx="19">
                  <c:v>1977/78</c:v>
                </c:pt>
                <c:pt idx="20">
                  <c:v>1978/79</c:v>
                </c:pt>
                <c:pt idx="21">
                  <c:v>1979/80</c:v>
                </c:pt>
                <c:pt idx="22">
                  <c:v>1980/81</c:v>
                </c:pt>
                <c:pt idx="23">
                  <c:v>1981/82</c:v>
                </c:pt>
                <c:pt idx="24">
                  <c:v>1982/83</c:v>
                </c:pt>
                <c:pt idx="25">
                  <c:v>1983/84</c:v>
                </c:pt>
                <c:pt idx="26">
                  <c:v>1984/85</c:v>
                </c:pt>
                <c:pt idx="27">
                  <c:v>1985/86</c:v>
                </c:pt>
                <c:pt idx="28">
                  <c:v>1986/87</c:v>
                </c:pt>
                <c:pt idx="29">
                  <c:v>1987/88</c:v>
                </c:pt>
                <c:pt idx="30">
                  <c:v>1988/89</c:v>
                </c:pt>
                <c:pt idx="31">
                  <c:v>1989/90</c:v>
                </c:pt>
                <c:pt idx="32">
                  <c:v>1990/91</c:v>
                </c:pt>
                <c:pt idx="33">
                  <c:v>1991/92</c:v>
                </c:pt>
                <c:pt idx="34">
                  <c:v>1992/93</c:v>
                </c:pt>
                <c:pt idx="35">
                  <c:v>1993/94</c:v>
                </c:pt>
                <c:pt idx="36">
                  <c:v>1994/95</c:v>
                </c:pt>
                <c:pt idx="37">
                  <c:v>1995/96</c:v>
                </c:pt>
                <c:pt idx="38">
                  <c:v>1996/97</c:v>
                </c:pt>
                <c:pt idx="39">
                  <c:v>1997/98</c:v>
                </c:pt>
                <c:pt idx="40">
                  <c:v>1998/99</c:v>
                </c:pt>
                <c:pt idx="41">
                  <c:v>1999/00</c:v>
                </c:pt>
                <c:pt idx="42">
                  <c:v>2000/01</c:v>
                </c:pt>
                <c:pt idx="43">
                  <c:v>2001/02</c:v>
                </c:pt>
                <c:pt idx="44">
                  <c:v>2002/03</c:v>
                </c:pt>
                <c:pt idx="45">
                  <c:v>2003/04</c:v>
                </c:pt>
                <c:pt idx="46">
                  <c:v>2004/05</c:v>
                </c:pt>
                <c:pt idx="47">
                  <c:v>2005/06</c:v>
                </c:pt>
                <c:pt idx="48">
                  <c:v>2006/07</c:v>
                </c:pt>
                <c:pt idx="49">
                  <c:v>2007/08</c:v>
                </c:pt>
                <c:pt idx="50">
                  <c:v>2008/09</c:v>
                </c:pt>
                <c:pt idx="51">
                  <c:v>2009/10</c:v>
                </c:pt>
                <c:pt idx="52">
                  <c:v>2010/11</c:v>
                </c:pt>
                <c:pt idx="53">
                  <c:v>2011/12</c:v>
                </c:pt>
                <c:pt idx="54">
                  <c:v>2012/13</c:v>
                </c:pt>
                <c:pt idx="55">
                  <c:v>2013/14</c:v>
                </c:pt>
                <c:pt idx="56">
                  <c:v>2014/15</c:v>
                </c:pt>
                <c:pt idx="57">
                  <c:v>2015/16</c:v>
                </c:pt>
                <c:pt idx="58">
                  <c:v>2016/17</c:v>
                </c:pt>
                <c:pt idx="59">
                  <c:v>2017/18</c:v>
                </c:pt>
                <c:pt idx="60">
                  <c:v>2018/19</c:v>
                </c:pt>
                <c:pt idx="61">
                  <c:v>2019/20</c:v>
                </c:pt>
                <c:pt idx="62">
                  <c:v>2020/21</c:v>
                </c:pt>
                <c:pt idx="63">
                  <c:v>2021/22</c:v>
                </c:pt>
                <c:pt idx="64">
                  <c:v>2022/23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Quelldaten!$Q$13:$Q$78</c15:sqref>
                  </c15:fullRef>
                </c:ext>
              </c:extLst>
              <c:f>(Quelldaten!$Q$13:$Q$26,Quelldaten!$Q$28:$Q$78)</c:f>
              <c:numCache>
                <c:formatCode>0.00%</c:formatCode>
                <c:ptCount val="65"/>
                <c:pt idx="0">
                  <c:v>4.3560606060606064E-2</c:v>
                </c:pt>
                <c:pt idx="1">
                  <c:v>4.5701849836779107E-2</c:v>
                </c:pt>
                <c:pt idx="2">
                  <c:v>5.9771462056841487E-2</c:v>
                </c:pt>
                <c:pt idx="3">
                  <c:v>7.949977668602054E-2</c:v>
                </c:pt>
                <c:pt idx="4">
                  <c:v>8.3917408600113652E-2</c:v>
                </c:pt>
                <c:pt idx="5">
                  <c:v>8.1625683060109283E-2</c:v>
                </c:pt>
                <c:pt idx="6">
                  <c:v>7.3907654167957859E-2</c:v>
                </c:pt>
                <c:pt idx="7">
                  <c:v>5.7247259439707675E-2</c:v>
                </c:pt>
                <c:pt idx="8">
                  <c:v>5.964333882811329E-2</c:v>
                </c:pt>
                <c:pt idx="9">
                  <c:v>6.0013956734124213E-2</c:v>
                </c:pt>
                <c:pt idx="10">
                  <c:v>6.0567911596027417E-2</c:v>
                </c:pt>
                <c:pt idx="11">
                  <c:v>5.67036941358822E-2</c:v>
                </c:pt>
                <c:pt idx="12">
                  <c:v>5.5237863487042217E-2</c:v>
                </c:pt>
                <c:pt idx="13">
                  <c:v>5.8796718322698269E-2</c:v>
                </c:pt>
                <c:pt idx="14">
                  <c:v>5.3608836412111976E-2</c:v>
                </c:pt>
                <c:pt idx="15">
                  <c:v>5.557624278532862E-2</c:v>
                </c:pt>
                <c:pt idx="16">
                  <c:v>4.3648672724033492E-2</c:v>
                </c:pt>
                <c:pt idx="17">
                  <c:v>4.7932330827067667E-2</c:v>
                </c:pt>
                <c:pt idx="18">
                  <c:v>4.6769879225095241E-2</c:v>
                </c:pt>
                <c:pt idx="19">
                  <c:v>4.7888897757203286E-2</c:v>
                </c:pt>
                <c:pt idx="20">
                  <c:v>4.8295663697268641E-2</c:v>
                </c:pt>
                <c:pt idx="21">
                  <c:v>4.5390803749354197E-2</c:v>
                </c:pt>
                <c:pt idx="22">
                  <c:v>4.7288195675292452E-2</c:v>
                </c:pt>
                <c:pt idx="23">
                  <c:v>4.8218590945620143E-2</c:v>
                </c:pt>
                <c:pt idx="24">
                  <c:v>4.6538387777280574E-2</c:v>
                </c:pt>
                <c:pt idx="25">
                  <c:v>4.5776996301461224E-2</c:v>
                </c:pt>
                <c:pt idx="26">
                  <c:v>4.572713643178411E-2</c:v>
                </c:pt>
                <c:pt idx="27">
                  <c:v>4.6403579213032009E-2</c:v>
                </c:pt>
                <c:pt idx="28">
                  <c:v>4.778620767749972E-2</c:v>
                </c:pt>
                <c:pt idx="29">
                  <c:v>4.8757797964320893E-2</c:v>
                </c:pt>
                <c:pt idx="30">
                  <c:v>5.8594964252409079E-2</c:v>
                </c:pt>
                <c:pt idx="31">
                  <c:v>5.8847568451164692E-2</c:v>
                </c:pt>
                <c:pt idx="32">
                  <c:v>6.3853879480110273E-2</c:v>
                </c:pt>
                <c:pt idx="33">
                  <c:v>6.8096746328822344E-2</c:v>
                </c:pt>
                <c:pt idx="34">
                  <c:v>7.6659691839452163E-2</c:v>
                </c:pt>
                <c:pt idx="35">
                  <c:v>8.1977352745265963E-2</c:v>
                </c:pt>
                <c:pt idx="36">
                  <c:v>8.8054035399102698E-2</c:v>
                </c:pt>
                <c:pt idx="37">
                  <c:v>9.5176270847897732E-2</c:v>
                </c:pt>
                <c:pt idx="38">
                  <c:v>9.9389085682016529E-2</c:v>
                </c:pt>
                <c:pt idx="39">
                  <c:v>0.1011015782226459</c:v>
                </c:pt>
                <c:pt idx="40">
                  <c:v>0.10743664771158837</c:v>
                </c:pt>
                <c:pt idx="41">
                  <c:v>0.11428571428571428</c:v>
                </c:pt>
                <c:pt idx="42">
                  <c:v>0.11718472993735965</c:v>
                </c:pt>
                <c:pt idx="43">
                  <c:v>0.12564452083209862</c:v>
                </c:pt>
                <c:pt idx="44">
                  <c:v>0.13617557114588955</c:v>
                </c:pt>
                <c:pt idx="45">
                  <c:v>0.15413485181829947</c:v>
                </c:pt>
                <c:pt idx="46">
                  <c:v>0.15665711307972902</c:v>
                </c:pt>
                <c:pt idx="47">
                  <c:v>0.15567859902137524</c:v>
                </c:pt>
                <c:pt idx="48">
                  <c:v>0.15745231167151633</c:v>
                </c:pt>
                <c:pt idx="49">
                  <c:v>0.14799922173941241</c:v>
                </c:pt>
                <c:pt idx="50">
                  <c:v>0.14824692642945425</c:v>
                </c:pt>
                <c:pt idx="51">
                  <c:v>0.14497438399609661</c:v>
                </c:pt>
                <c:pt idx="52">
                  <c:v>0.14439594081297125</c:v>
                </c:pt>
                <c:pt idx="53">
                  <c:v>0.14766385819017397</c:v>
                </c:pt>
                <c:pt idx="54">
                  <c:v>0.14861230636833048</c:v>
                </c:pt>
                <c:pt idx="55">
                  <c:v>0.1518621516985659</c:v>
                </c:pt>
                <c:pt idx="56">
                  <c:v>0.15503153276665751</c:v>
                </c:pt>
                <c:pt idx="57">
                  <c:v>0.16098432007142457</c:v>
                </c:pt>
                <c:pt idx="58">
                  <c:v>0.16815845700756482</c:v>
                </c:pt>
                <c:pt idx="59">
                  <c:v>0.17116531805563759</c:v>
                </c:pt>
                <c:pt idx="60">
                  <c:v>0.17939502845163222</c:v>
                </c:pt>
                <c:pt idx="61">
                  <c:v>0.19160182930450792</c:v>
                </c:pt>
                <c:pt idx="62">
                  <c:v>0.16112807616310401</c:v>
                </c:pt>
                <c:pt idx="63">
                  <c:v>0.17517985611510792</c:v>
                </c:pt>
                <c:pt idx="64">
                  <c:v>0.18520508687085796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67-41B7-9583-5705636D2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739856"/>
        <c:axId val="458835248"/>
      </c:areaChart>
      <c:catAx>
        <c:axId val="137739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835248"/>
        <c:crosses val="autoZero"/>
        <c:auto val="1"/>
        <c:lblAlgn val="ctr"/>
        <c:lblOffset val="100"/>
        <c:noMultiLvlLbl val="0"/>
      </c:catAx>
      <c:valAx>
        <c:axId val="458835248"/>
        <c:scaling>
          <c:orientation val="minMax"/>
          <c:max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7398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Anteil</a:t>
            </a:r>
            <a:r>
              <a:rPr lang="de-DE" baseline="0"/>
              <a:t> saarländischer Studierender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v>Saarland</c:v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extLst>
                <c:ext xmlns:c15="http://schemas.microsoft.com/office/drawing/2012/chart" uri="{02D57815-91ED-43cb-92C2-25804820EDAC}">
                  <c15:fullRef>
                    <c15:sqref>Quelldaten!$A$19:$A$78</c15:sqref>
                  </c15:fullRef>
                </c:ext>
              </c:extLst>
              <c:f>(Quelldaten!$A$19:$A$26,Quelldaten!$A$28:$A$32,Quelldaten!$A$34:$A$78)</c:f>
              <c:strCache>
                <c:ptCount val="58"/>
                <c:pt idx="0">
                  <c:v>1963/64</c:v>
                </c:pt>
                <c:pt idx="1">
                  <c:v>1964/65</c:v>
                </c:pt>
                <c:pt idx="2">
                  <c:v>1965/66</c:v>
                </c:pt>
                <c:pt idx="3">
                  <c:v>1966/67</c:v>
                </c:pt>
                <c:pt idx="4">
                  <c:v>1967/68</c:v>
                </c:pt>
                <c:pt idx="5">
                  <c:v>1968/69</c:v>
                </c:pt>
                <c:pt idx="6">
                  <c:v>1969/70</c:v>
                </c:pt>
                <c:pt idx="7">
                  <c:v>1970/71</c:v>
                </c:pt>
                <c:pt idx="8">
                  <c:v>1972/73</c:v>
                </c:pt>
                <c:pt idx="9">
                  <c:v>1973/74</c:v>
                </c:pt>
                <c:pt idx="10">
                  <c:v>1974/75</c:v>
                </c:pt>
                <c:pt idx="11">
                  <c:v>1975/76</c:v>
                </c:pt>
                <c:pt idx="12">
                  <c:v>1976/77</c:v>
                </c:pt>
                <c:pt idx="13">
                  <c:v>1978/79</c:v>
                </c:pt>
                <c:pt idx="14">
                  <c:v>1979/80</c:v>
                </c:pt>
                <c:pt idx="15">
                  <c:v>1980/81</c:v>
                </c:pt>
                <c:pt idx="16">
                  <c:v>1981/82</c:v>
                </c:pt>
                <c:pt idx="17">
                  <c:v>1982/83</c:v>
                </c:pt>
                <c:pt idx="18">
                  <c:v>1983/84</c:v>
                </c:pt>
                <c:pt idx="19">
                  <c:v>1984/85</c:v>
                </c:pt>
                <c:pt idx="20">
                  <c:v>1985/86</c:v>
                </c:pt>
                <c:pt idx="21">
                  <c:v>1986/87</c:v>
                </c:pt>
                <c:pt idx="22">
                  <c:v>1987/88</c:v>
                </c:pt>
                <c:pt idx="23">
                  <c:v>1988/89</c:v>
                </c:pt>
                <c:pt idx="24">
                  <c:v>1989/90</c:v>
                </c:pt>
                <c:pt idx="25">
                  <c:v>1990/91</c:v>
                </c:pt>
                <c:pt idx="26">
                  <c:v>1991/92</c:v>
                </c:pt>
                <c:pt idx="27">
                  <c:v>1992/93</c:v>
                </c:pt>
                <c:pt idx="28">
                  <c:v>1993/94</c:v>
                </c:pt>
                <c:pt idx="29">
                  <c:v>1994/95</c:v>
                </c:pt>
                <c:pt idx="30">
                  <c:v>1995/96</c:v>
                </c:pt>
                <c:pt idx="31">
                  <c:v>1996/97</c:v>
                </c:pt>
                <c:pt idx="32">
                  <c:v>1997/98</c:v>
                </c:pt>
                <c:pt idx="33">
                  <c:v>1998/99</c:v>
                </c:pt>
                <c:pt idx="34">
                  <c:v>1999/00</c:v>
                </c:pt>
                <c:pt idx="35">
                  <c:v>2000/01</c:v>
                </c:pt>
                <c:pt idx="36">
                  <c:v>2001/02</c:v>
                </c:pt>
                <c:pt idx="37">
                  <c:v>2002/03</c:v>
                </c:pt>
                <c:pt idx="38">
                  <c:v>2003/04</c:v>
                </c:pt>
                <c:pt idx="39">
                  <c:v>2004/05</c:v>
                </c:pt>
                <c:pt idx="40">
                  <c:v>2005/06</c:v>
                </c:pt>
                <c:pt idx="41">
                  <c:v>2006/07</c:v>
                </c:pt>
                <c:pt idx="42">
                  <c:v>2007/08</c:v>
                </c:pt>
                <c:pt idx="43">
                  <c:v>2008/09</c:v>
                </c:pt>
                <c:pt idx="44">
                  <c:v>2009/10</c:v>
                </c:pt>
                <c:pt idx="45">
                  <c:v>2010/11</c:v>
                </c:pt>
                <c:pt idx="46">
                  <c:v>2011/12</c:v>
                </c:pt>
                <c:pt idx="47">
                  <c:v>2012/13</c:v>
                </c:pt>
                <c:pt idx="48">
                  <c:v>2013/14</c:v>
                </c:pt>
                <c:pt idx="49">
                  <c:v>2014/15</c:v>
                </c:pt>
                <c:pt idx="50">
                  <c:v>2015/16</c:v>
                </c:pt>
                <c:pt idx="51">
                  <c:v>2016/17</c:v>
                </c:pt>
                <c:pt idx="52">
                  <c:v>2017/18</c:v>
                </c:pt>
                <c:pt idx="53">
                  <c:v>2018/19</c:v>
                </c:pt>
                <c:pt idx="54">
                  <c:v>2019/20</c:v>
                </c:pt>
                <c:pt idx="55">
                  <c:v>2020/21</c:v>
                </c:pt>
                <c:pt idx="56">
                  <c:v>2021/22</c:v>
                </c:pt>
                <c:pt idx="57">
                  <c:v>2022/23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Quelldaten!$S$19:$S$78</c15:sqref>
                  </c15:fullRef>
                </c:ext>
              </c:extLst>
              <c:f>(Quelldaten!$S$19:$S$26,Quelldaten!$S$28:$S$32,Quelldaten!$S$34:$S$78)</c:f>
              <c:numCache>
                <c:formatCode>0.00%</c:formatCode>
                <c:ptCount val="58"/>
                <c:pt idx="0">
                  <c:v>0.43585373411837619</c:v>
                </c:pt>
                <c:pt idx="1">
                  <c:v>0.45462850182704018</c:v>
                </c:pt>
                <c:pt idx="2">
                  <c:v>0.44582646485838451</c:v>
                </c:pt>
                <c:pt idx="3">
                  <c:v>0.4914166085136078</c:v>
                </c:pt>
                <c:pt idx="4">
                  <c:v>0.52147153448034689</c:v>
                </c:pt>
                <c:pt idx="5">
                  <c:v>0.54327047274606044</c:v>
                </c:pt>
                <c:pt idx="6">
                  <c:v>0.55128361114490809</c:v>
                </c:pt>
                <c:pt idx="7">
                  <c:v>0.55685961713764809</c:v>
                </c:pt>
                <c:pt idx="8">
                  <c:v>0.60474195391354024</c:v>
                </c:pt>
                <c:pt idx="9">
                  <c:v>0.62167194191025876</c:v>
                </c:pt>
                <c:pt idx="10">
                  <c:v>0.63878496347764124</c:v>
                </c:pt>
                <c:pt idx="11">
                  <c:v>0.6425153793574846</c:v>
                </c:pt>
                <c:pt idx="12">
                  <c:v>0.65137391586285154</c:v>
                </c:pt>
                <c:pt idx="13">
                  <c:v>0.64138997276006771</c:v>
                </c:pt>
                <c:pt idx="14">
                  <c:v>0.63908775555391539</c:v>
                </c:pt>
                <c:pt idx="15">
                  <c:v>0.63970223325062037</c:v>
                </c:pt>
                <c:pt idx="16">
                  <c:v>0.64418698098044469</c:v>
                </c:pt>
                <c:pt idx="17">
                  <c:v>0.6374736303778048</c:v>
                </c:pt>
                <c:pt idx="18">
                  <c:v>0.63117686291153818</c:v>
                </c:pt>
                <c:pt idx="19">
                  <c:v>0.62830123399838544</c:v>
                </c:pt>
                <c:pt idx="20">
                  <c:v>0.62980383159343811</c:v>
                </c:pt>
                <c:pt idx="21">
                  <c:v>0.62105084361906915</c:v>
                </c:pt>
                <c:pt idx="22">
                  <c:v>0.60922622304914087</c:v>
                </c:pt>
                <c:pt idx="23">
                  <c:v>0.59009429074707287</c:v>
                </c:pt>
                <c:pt idx="24">
                  <c:v>0.58541070698814879</c:v>
                </c:pt>
                <c:pt idx="25">
                  <c:v>0.57990350531705392</c:v>
                </c:pt>
                <c:pt idx="26">
                  <c:v>0.56800076782800657</c:v>
                </c:pt>
                <c:pt idx="27">
                  <c:v>0.56182233212859045</c:v>
                </c:pt>
                <c:pt idx="28">
                  <c:v>0.56051955466742787</c:v>
                </c:pt>
                <c:pt idx="29">
                  <c:v>0.58162007592565201</c:v>
                </c:pt>
                <c:pt idx="30">
                  <c:v>0.58883451513033058</c:v>
                </c:pt>
                <c:pt idx="31">
                  <c:v>0.59869603162380003</c:v>
                </c:pt>
                <c:pt idx="32">
                  <c:v>0.60036013134201882</c:v>
                </c:pt>
                <c:pt idx="33">
                  <c:v>0.59807872798542483</c:v>
                </c:pt>
                <c:pt idx="34">
                  <c:v>0.60628571428571432</c:v>
                </c:pt>
                <c:pt idx="35">
                  <c:v>0.61363904975771189</c:v>
                </c:pt>
                <c:pt idx="36">
                  <c:v>0.64060925739346886</c:v>
                </c:pt>
                <c:pt idx="37">
                  <c:v>0.6372249205492595</c:v>
                </c:pt>
                <c:pt idx="38">
                  <c:v>0.6230749320564255</c:v>
                </c:pt>
                <c:pt idx="39">
                  <c:v>0.62389265242313707</c:v>
                </c:pt>
                <c:pt idx="40">
                  <c:v>0.63063353077517381</c:v>
                </c:pt>
                <c:pt idx="41">
                  <c:v>0.6383446492078888</c:v>
                </c:pt>
                <c:pt idx="42">
                  <c:v>0.62124651404111808</c:v>
                </c:pt>
                <c:pt idx="43">
                  <c:v>0.62278019905028292</c:v>
                </c:pt>
                <c:pt idx="44">
                  <c:v>0.63320322029763354</c:v>
                </c:pt>
                <c:pt idx="45">
                  <c:v>0.66472022223482052</c:v>
                </c:pt>
                <c:pt idx="46">
                  <c:v>0.63929313929313925</c:v>
                </c:pt>
                <c:pt idx="47">
                  <c:v>0.64629948364888123</c:v>
                </c:pt>
                <c:pt idx="48">
                  <c:v>0.63902066633949506</c:v>
                </c:pt>
                <c:pt idx="49">
                  <c:v>0.50178228681107762</c:v>
                </c:pt>
                <c:pt idx="50">
                  <c:v>0.49550806316611795</c:v>
                </c:pt>
                <c:pt idx="51">
                  <c:v>0.49269503955650518</c:v>
                </c:pt>
                <c:pt idx="52">
                  <c:v>0.48532278069812768</c:v>
                </c:pt>
                <c:pt idx="53">
                  <c:v>0.48355795148247976</c:v>
                </c:pt>
                <c:pt idx="54">
                  <c:v>0.47544099305101861</c:v>
                </c:pt>
                <c:pt idx="55">
                  <c:v>0.47410334710496377</c:v>
                </c:pt>
                <c:pt idx="56">
                  <c:v>0.45971223021582736</c:v>
                </c:pt>
                <c:pt idx="57">
                  <c:v>0.46050510478237505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09-4142-B23C-62CE7ACA8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739856"/>
        <c:axId val="458835248"/>
      </c:areaChart>
      <c:catAx>
        <c:axId val="137739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835248"/>
        <c:crosses val="autoZero"/>
        <c:auto val="1"/>
        <c:lblAlgn val="ctr"/>
        <c:lblOffset val="100"/>
        <c:noMultiLvlLbl val="0"/>
      </c:catAx>
      <c:valAx>
        <c:axId val="45883524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7398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</xdr:row>
      <xdr:rowOff>47625</xdr:rowOff>
    </xdr:from>
    <xdr:to>
      <xdr:col>20</xdr:col>
      <xdr:colOff>228600</xdr:colOff>
      <xdr:row>33</xdr:row>
      <xdr:rowOff>123825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0228024-7CEC-4A6F-AD4C-BF91862269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190499</xdr:rowOff>
    </xdr:from>
    <xdr:to>
      <xdr:col>19</xdr:col>
      <xdr:colOff>76200</xdr:colOff>
      <xdr:row>35</xdr:row>
      <xdr:rowOff>9524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CA2664C5-65E4-4B24-85F4-2F5DA73118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3</xdr:row>
      <xdr:rowOff>95249</xdr:rowOff>
    </xdr:from>
    <xdr:to>
      <xdr:col>16</xdr:col>
      <xdr:colOff>266699</xdr:colOff>
      <xdr:row>32</xdr:row>
      <xdr:rowOff>85724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336B7E20-9B56-499C-B7BF-4BE39D30F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0.03728</cdr:x>
      <cdr:y>0.48867</cdr:y>
    </cdr:from>
    <cdr:to>
      <cdr:x>0.98809</cdr:x>
      <cdr:y>0.49229</cdr:y>
    </cdr:to>
    <cdr:cxnSp macro="">
      <cdr:nvCxnSpPr>
        <cdr:cNvPr id="3" name="Gerader Verbinder 2">
          <a:extLst xmlns:a="http://schemas.openxmlformats.org/drawingml/2006/main">
            <a:ext uri="{FF2B5EF4-FFF2-40B4-BE49-F238E27FC236}">
              <a16:creationId xmlns:a16="http://schemas.microsoft.com/office/drawing/2014/main" id="{A11F8E5B-E873-4AF4-B71C-F6B3DBA40466}"/>
            </a:ext>
          </a:extLst>
        </cdr:cNvPr>
        <cdr:cNvCxnSpPr/>
      </cdr:nvCxnSpPr>
      <cdr:spPr>
        <a:xfrm xmlns:a="http://schemas.openxmlformats.org/drawingml/2006/main">
          <a:off x="434229" y="2695016"/>
          <a:ext cx="11076055" cy="19963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1</xdr:row>
      <xdr:rowOff>123825</xdr:rowOff>
    </xdr:from>
    <xdr:to>
      <xdr:col>15</xdr:col>
      <xdr:colOff>0</xdr:colOff>
      <xdr:row>28</xdr:row>
      <xdr:rowOff>171450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4ED26777-DBFC-407F-899A-61F30BE8CB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332175</xdr:colOff>
      <xdr:row>30</xdr:row>
      <xdr:rowOff>118462</xdr:rowOff>
    </xdr:from>
    <xdr:to>
      <xdr:col>14</xdr:col>
      <xdr:colOff>665550</xdr:colOff>
      <xdr:row>57</xdr:row>
      <xdr:rowOff>166087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ABB82481-4F75-4EF8-86DC-48DE1D0C68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597323</xdr:colOff>
      <xdr:row>33</xdr:row>
      <xdr:rowOff>43850</xdr:rowOff>
    </xdr:from>
    <xdr:to>
      <xdr:col>12</xdr:col>
      <xdr:colOff>597323</xdr:colOff>
      <xdr:row>55</xdr:row>
      <xdr:rowOff>10719</xdr:rowOff>
    </xdr:to>
    <xdr:cxnSp macro="">
      <xdr:nvCxnSpPr>
        <xdr:cNvPr id="5" name="Gerader Verbinder 4">
          <a:extLst>
            <a:ext uri="{FF2B5EF4-FFF2-40B4-BE49-F238E27FC236}">
              <a16:creationId xmlns:a16="http://schemas.microsoft.com/office/drawing/2014/main" id="{AAAA84EB-7A73-44DC-9083-6D8E5C401E0D}"/>
            </a:ext>
          </a:extLst>
        </xdr:cNvPr>
        <xdr:cNvCxnSpPr/>
      </xdr:nvCxnSpPr>
      <xdr:spPr>
        <a:xfrm>
          <a:off x="9741323" y="6330350"/>
          <a:ext cx="0" cy="4157869"/>
        </a:xfrm>
        <a:prstGeom prst="line">
          <a:avLst/>
        </a:prstGeom>
        <a:ln w="2222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0.85272</cdr:x>
      <cdr:y>0.07404</cdr:y>
    </cdr:from>
    <cdr:to>
      <cdr:x>0.87176</cdr:x>
      <cdr:y>0.28479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F402D800-1A01-4D2D-B0C3-EB72C23A6AD8}"/>
            </a:ext>
          </a:extLst>
        </cdr:cNvPr>
        <cdr:cNvSpPr txBox="1"/>
      </cdr:nvSpPr>
      <cdr:spPr>
        <a:xfrm xmlns:a="http://schemas.openxmlformats.org/drawingml/2006/main" rot="16200000">
          <a:off x="8938839" y="826619"/>
          <a:ext cx="1094030" cy="2094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800">
              <a:solidFill>
                <a:srgbClr val="FF0000"/>
              </a:solidFill>
            </a:rPr>
            <a:t>Änderung</a:t>
          </a:r>
          <a:r>
            <a:rPr lang="de-DE" sz="800" baseline="0">
              <a:solidFill>
                <a:srgbClr val="FF0000"/>
              </a:solidFill>
            </a:rPr>
            <a:t> Zählweise!</a:t>
          </a:r>
          <a:endParaRPr lang="de-DE" sz="800">
            <a:solidFill>
              <a:srgbClr val="FF0000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87F29-C6F9-4F82-BC38-4A1142135CFB}">
  <sheetPr>
    <pageSetUpPr fitToPage="1"/>
  </sheetPr>
  <dimension ref="A1"/>
  <sheetViews>
    <sheetView workbookViewId="0">
      <selection activeCell="V18" sqref="V18"/>
    </sheetView>
  </sheetViews>
  <sheetFormatPr defaultColWidth="11.42578125" defaultRowHeight="15"/>
  <sheetData/>
  <pageMargins left="0.25" right="0.25" top="0.75" bottom="0.75" header="0.3" footer="0.3"/>
  <pageSetup paperSize="9"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9DADD-6C80-4491-85FB-CFEB417211C4}">
  <sheetPr>
    <pageSetUpPr fitToPage="1"/>
  </sheetPr>
  <dimension ref="A1"/>
  <sheetViews>
    <sheetView workbookViewId="0">
      <selection activeCell="U20" sqref="U20"/>
    </sheetView>
  </sheetViews>
  <sheetFormatPr defaultColWidth="11.42578125" defaultRowHeight="15"/>
  <sheetData/>
  <pageMargins left="0.25" right="0.25" top="0.75" bottom="0.75" header="0.3" footer="0.3"/>
  <pageSetup paperSize="9" scale="6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B1223-5A38-4894-8CF5-253C39968CC0}">
  <sheetPr>
    <pageSetUpPr fitToPage="1"/>
  </sheetPr>
  <dimension ref="A1"/>
  <sheetViews>
    <sheetView zoomScaleNormal="100" workbookViewId="0">
      <selection activeCell="S24" sqref="S24"/>
    </sheetView>
  </sheetViews>
  <sheetFormatPr defaultColWidth="11.42578125" defaultRowHeight="15"/>
  <sheetData/>
  <pageMargins left="0.7" right="0.7" top="0.78740157499999996" bottom="0.78740157499999996" header="0.3" footer="0.3"/>
  <pageSetup paperSize="9" scale="6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86A88-3545-4E1F-A32D-60F3F01BE685}">
  <dimension ref="A1"/>
  <sheetViews>
    <sheetView topLeftCell="A19" zoomScale="85" zoomScaleNormal="85" workbookViewId="0">
      <selection activeCell="P37" sqref="P37"/>
    </sheetView>
  </sheetViews>
  <sheetFormatPr defaultColWidth="11.42578125" defaultRowHeight="15"/>
  <sheetData/>
  <pageMargins left="0.70866141732283472" right="0.70866141732283472" top="0.78740157480314965" bottom="0.78740157480314965" header="0.31496062992125984" footer="0.31496062992125984"/>
  <pageSetup paperSize="9" scale="76" fitToHeight="2" orientation="landscape" r:id="rId1"/>
  <rowBreaks count="1" manualBreakCount="1">
    <brk id="30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8"/>
  <sheetViews>
    <sheetView tabSelected="1" zoomScale="85" zoomScaleNormal="85" workbookViewId="0">
      <pane ySplit="3" topLeftCell="A4" activePane="bottomLeft" state="frozen"/>
      <selection pane="bottomLeft" activeCell="I21" sqref="I21"/>
    </sheetView>
  </sheetViews>
  <sheetFormatPr defaultColWidth="9.140625" defaultRowHeight="15"/>
  <cols>
    <col min="1" max="1" width="11.28515625" style="2" bestFit="1" customWidth="1"/>
    <col min="2" max="8" width="9.140625" style="1"/>
    <col min="9" max="9" width="24.42578125" style="46" customWidth="1"/>
    <col min="10" max="10" width="11.28515625" style="1" bestFit="1" customWidth="1"/>
    <col min="11" max="11" width="13" customWidth="1"/>
    <col min="12" max="12" width="15.85546875" bestFit="1" customWidth="1"/>
    <col min="13" max="13" width="16.42578125" bestFit="1" customWidth="1"/>
    <col min="14" max="14" width="50.42578125" bestFit="1" customWidth="1"/>
    <col min="15" max="15" width="43.7109375" bestFit="1" customWidth="1"/>
    <col min="16" max="17" width="11.42578125" style="30" customWidth="1"/>
    <col min="18" max="18" width="12.5703125" customWidth="1"/>
  </cols>
  <sheetData>
    <row r="1" spans="1:19" ht="15.75" thickBot="1"/>
    <row r="2" spans="1:19" s="2" customFormat="1">
      <c r="A2" s="55" t="s">
        <v>0</v>
      </c>
      <c r="B2" s="51" t="s">
        <v>1</v>
      </c>
      <c r="C2" s="53"/>
      <c r="D2" s="51" t="s">
        <v>2</v>
      </c>
      <c r="E2" s="57"/>
      <c r="F2" s="58"/>
      <c r="G2" s="59" t="s">
        <v>3</v>
      </c>
      <c r="H2" s="60"/>
      <c r="I2" s="47"/>
      <c r="J2" s="59" t="s">
        <v>4</v>
      </c>
      <c r="K2" s="61"/>
      <c r="L2" s="61"/>
      <c r="M2" s="60"/>
      <c r="N2" s="51" t="s">
        <v>5</v>
      </c>
      <c r="O2" s="53" t="s">
        <v>6</v>
      </c>
      <c r="P2" s="31" t="s">
        <v>7</v>
      </c>
      <c r="Q2" s="31" t="s">
        <v>7</v>
      </c>
      <c r="R2" s="31" t="s">
        <v>7</v>
      </c>
      <c r="S2" s="31" t="s">
        <v>7</v>
      </c>
    </row>
    <row r="3" spans="1:19" s="2" customFormat="1" ht="15.75" thickBot="1">
      <c r="A3" s="56"/>
      <c r="B3" s="9" t="s">
        <v>8</v>
      </c>
      <c r="C3" s="10" t="s">
        <v>9</v>
      </c>
      <c r="D3" s="9" t="s">
        <v>8</v>
      </c>
      <c r="E3" s="11" t="s">
        <v>9</v>
      </c>
      <c r="F3" s="17" t="s">
        <v>10</v>
      </c>
      <c r="G3" s="20" t="s">
        <v>11</v>
      </c>
      <c r="H3" s="21" t="s">
        <v>12</v>
      </c>
      <c r="I3" s="48" t="s">
        <v>13</v>
      </c>
      <c r="J3" s="20" t="s">
        <v>14</v>
      </c>
      <c r="K3" s="24" t="s">
        <v>15</v>
      </c>
      <c r="L3" s="24" t="s">
        <v>16</v>
      </c>
      <c r="M3" s="21" t="s">
        <v>17</v>
      </c>
      <c r="N3" s="52"/>
      <c r="O3" s="54"/>
      <c r="P3" s="31" t="s">
        <v>18</v>
      </c>
      <c r="Q3" s="31" t="s">
        <v>19</v>
      </c>
      <c r="R3" s="31" t="s">
        <v>15</v>
      </c>
      <c r="S3" s="31" t="s">
        <v>14</v>
      </c>
    </row>
    <row r="4" spans="1:19">
      <c r="A4" s="7" t="s">
        <v>20</v>
      </c>
      <c r="B4" s="8">
        <v>638</v>
      </c>
      <c r="C4" s="12" t="s">
        <v>21</v>
      </c>
      <c r="D4" s="15" t="s">
        <v>22</v>
      </c>
      <c r="E4" s="16" t="s">
        <v>22</v>
      </c>
      <c r="F4" s="18"/>
      <c r="G4" s="15" t="s">
        <v>23</v>
      </c>
      <c r="H4" s="22" t="s">
        <v>23</v>
      </c>
      <c r="I4" s="49"/>
      <c r="J4" s="15" t="s">
        <v>23</v>
      </c>
      <c r="K4" s="16" t="s">
        <v>23</v>
      </c>
      <c r="L4" s="16" t="s">
        <v>23</v>
      </c>
      <c r="M4" s="22" t="s">
        <v>23</v>
      </c>
      <c r="N4" s="26"/>
      <c r="O4" s="27"/>
    </row>
    <row r="5" spans="1:19">
      <c r="A5" s="3" t="s">
        <v>24</v>
      </c>
      <c r="B5" s="4">
        <v>931</v>
      </c>
      <c r="C5" s="12" t="s">
        <v>21</v>
      </c>
      <c r="D5" s="4" t="s">
        <v>22</v>
      </c>
      <c r="E5" s="6" t="s">
        <v>22</v>
      </c>
      <c r="F5" s="19"/>
      <c r="G5" s="4" t="s">
        <v>23</v>
      </c>
      <c r="H5" s="19" t="s">
        <v>23</v>
      </c>
      <c r="I5" s="50"/>
      <c r="J5" s="4" t="s">
        <v>23</v>
      </c>
      <c r="K5" s="6" t="s">
        <v>23</v>
      </c>
      <c r="L5" s="6" t="s">
        <v>23</v>
      </c>
      <c r="M5" s="19" t="s">
        <v>23</v>
      </c>
      <c r="N5" s="28"/>
      <c r="O5" s="29"/>
    </row>
    <row r="6" spans="1:19">
      <c r="A6" s="3" t="s">
        <v>25</v>
      </c>
      <c r="B6" s="4">
        <v>1051</v>
      </c>
      <c r="C6" s="12" t="s">
        <v>21</v>
      </c>
      <c r="D6" s="4" t="s">
        <v>22</v>
      </c>
      <c r="E6" s="6" t="s">
        <v>22</v>
      </c>
      <c r="F6" s="19"/>
      <c r="G6" s="4" t="s">
        <v>23</v>
      </c>
      <c r="H6" s="19" t="s">
        <v>23</v>
      </c>
      <c r="I6" s="50"/>
      <c r="J6" s="4" t="s">
        <v>23</v>
      </c>
      <c r="K6" s="6" t="s">
        <v>23</v>
      </c>
      <c r="L6" s="6" t="s">
        <v>23</v>
      </c>
      <c r="M6" s="19" t="s">
        <v>23</v>
      </c>
      <c r="N6" s="28"/>
      <c r="O6" s="29"/>
    </row>
    <row r="7" spans="1:19">
      <c r="A7" s="3" t="s">
        <v>26</v>
      </c>
      <c r="B7" s="4">
        <v>1117</v>
      </c>
      <c r="C7" s="12" t="s">
        <v>21</v>
      </c>
      <c r="D7" s="4" t="s">
        <v>22</v>
      </c>
      <c r="E7" s="6" t="s">
        <v>22</v>
      </c>
      <c r="F7" s="19"/>
      <c r="G7" s="4" t="s">
        <v>23</v>
      </c>
      <c r="H7" s="19" t="s">
        <v>23</v>
      </c>
      <c r="I7" s="50"/>
      <c r="J7" s="4" t="s">
        <v>23</v>
      </c>
      <c r="K7" s="6" t="s">
        <v>23</v>
      </c>
      <c r="L7" s="6" t="s">
        <v>23</v>
      </c>
      <c r="M7" s="19" t="s">
        <v>23</v>
      </c>
      <c r="N7" s="28"/>
      <c r="O7" s="29"/>
    </row>
    <row r="8" spans="1:19">
      <c r="A8" s="3" t="s">
        <v>27</v>
      </c>
      <c r="B8" s="4">
        <v>1120</v>
      </c>
      <c r="C8" s="12" t="s">
        <v>21</v>
      </c>
      <c r="D8" s="4" t="s">
        <v>22</v>
      </c>
      <c r="E8" s="6" t="s">
        <v>22</v>
      </c>
      <c r="F8" s="19"/>
      <c r="G8" s="4" t="s">
        <v>23</v>
      </c>
      <c r="H8" s="19" t="s">
        <v>23</v>
      </c>
      <c r="I8" s="50"/>
      <c r="J8" s="4" t="s">
        <v>23</v>
      </c>
      <c r="K8" s="6" t="s">
        <v>23</v>
      </c>
      <c r="L8" s="6" t="s">
        <v>23</v>
      </c>
      <c r="M8" s="19" t="s">
        <v>23</v>
      </c>
      <c r="N8" s="28"/>
      <c r="O8" s="29"/>
    </row>
    <row r="9" spans="1:19">
      <c r="A9" s="3" t="s">
        <v>28</v>
      </c>
      <c r="B9" s="4">
        <v>1288</v>
      </c>
      <c r="C9" s="12" t="s">
        <v>21</v>
      </c>
      <c r="D9" s="4" t="s">
        <v>22</v>
      </c>
      <c r="E9" s="6" t="s">
        <v>22</v>
      </c>
      <c r="F9" s="19"/>
      <c r="G9" s="4" t="s">
        <v>23</v>
      </c>
      <c r="H9" s="19" t="s">
        <v>23</v>
      </c>
      <c r="I9" s="50"/>
      <c r="J9" s="4" t="s">
        <v>23</v>
      </c>
      <c r="K9" s="6" t="s">
        <v>23</v>
      </c>
      <c r="L9" s="6" t="s">
        <v>23</v>
      </c>
      <c r="M9" s="19" t="s">
        <v>23</v>
      </c>
      <c r="N9" s="28"/>
      <c r="O9" s="29"/>
    </row>
    <row r="10" spans="1:19">
      <c r="A10" s="3" t="s">
        <v>29</v>
      </c>
      <c r="B10" s="4">
        <v>1425</v>
      </c>
      <c r="C10" s="12" t="s">
        <v>21</v>
      </c>
      <c r="D10" s="4" t="s">
        <v>22</v>
      </c>
      <c r="E10" s="6" t="s">
        <v>22</v>
      </c>
      <c r="F10" s="19"/>
      <c r="G10" s="4" t="s">
        <v>23</v>
      </c>
      <c r="H10" s="19" t="s">
        <v>23</v>
      </c>
      <c r="I10" s="50"/>
      <c r="J10" s="4" t="s">
        <v>23</v>
      </c>
      <c r="K10" s="6" t="s">
        <v>23</v>
      </c>
      <c r="L10" s="6" t="s">
        <v>23</v>
      </c>
      <c r="M10" s="19" t="s">
        <v>23</v>
      </c>
      <c r="N10" s="28"/>
      <c r="O10" s="29"/>
    </row>
    <row r="11" spans="1:19">
      <c r="A11" s="3" t="s">
        <v>30</v>
      </c>
      <c r="B11" s="4">
        <v>1442</v>
      </c>
      <c r="C11" s="12" t="s">
        <v>21</v>
      </c>
      <c r="D11" s="4" t="s">
        <v>22</v>
      </c>
      <c r="E11" s="6" t="s">
        <v>22</v>
      </c>
      <c r="F11" s="19"/>
      <c r="G11" s="4" t="s">
        <v>23</v>
      </c>
      <c r="H11" s="19" t="s">
        <v>23</v>
      </c>
      <c r="I11" s="50"/>
      <c r="J11" s="4" t="s">
        <v>23</v>
      </c>
      <c r="K11" s="6" t="s">
        <v>23</v>
      </c>
      <c r="L11" s="6" t="s">
        <v>23</v>
      </c>
      <c r="M11" s="19" t="s">
        <v>23</v>
      </c>
      <c r="N11" s="28"/>
      <c r="O11" s="29"/>
    </row>
    <row r="12" spans="1:19">
      <c r="A12" s="3" t="s">
        <v>31</v>
      </c>
      <c r="B12" s="4">
        <v>1892</v>
      </c>
      <c r="C12" s="5">
        <v>2179</v>
      </c>
      <c r="D12" s="4" t="s">
        <v>22</v>
      </c>
      <c r="E12" s="6" t="s">
        <v>22</v>
      </c>
      <c r="F12" s="19"/>
      <c r="G12" s="4" t="s">
        <v>23</v>
      </c>
      <c r="H12" s="19" t="s">
        <v>23</v>
      </c>
      <c r="I12" s="50"/>
      <c r="J12" s="4" t="s">
        <v>23</v>
      </c>
      <c r="K12" s="6" t="s">
        <v>23</v>
      </c>
      <c r="L12" s="6" t="s">
        <v>23</v>
      </c>
      <c r="M12" s="19" t="s">
        <v>23</v>
      </c>
      <c r="N12" s="28"/>
      <c r="O12" s="29"/>
    </row>
    <row r="13" spans="1:19">
      <c r="A13" s="3" t="s">
        <v>32</v>
      </c>
      <c r="B13" s="4">
        <v>2112</v>
      </c>
      <c r="C13" s="5">
        <v>2669</v>
      </c>
      <c r="D13" s="4" t="s">
        <v>22</v>
      </c>
      <c r="E13" s="6" t="s">
        <v>22</v>
      </c>
      <c r="F13" s="19"/>
      <c r="G13" s="4" t="s">
        <v>23</v>
      </c>
      <c r="H13" s="19" t="s">
        <v>23</v>
      </c>
      <c r="I13" s="50"/>
      <c r="J13" s="4" t="s">
        <v>23</v>
      </c>
      <c r="K13" s="6">
        <v>123</v>
      </c>
      <c r="L13" s="6">
        <v>215</v>
      </c>
      <c r="M13" s="19">
        <v>92</v>
      </c>
      <c r="N13" s="28"/>
      <c r="O13" s="29"/>
      <c r="P13" s="30">
        <f>L13/B13</f>
        <v>0.10179924242424243</v>
      </c>
      <c r="Q13" s="30">
        <f>M13/B13</f>
        <v>4.3560606060606064E-2</v>
      </c>
      <c r="R13" s="30">
        <f>K13/B13</f>
        <v>5.823863636363636E-2</v>
      </c>
    </row>
    <row r="14" spans="1:19">
      <c r="A14" s="3" t="s">
        <v>33</v>
      </c>
      <c r="B14" s="4">
        <v>2757</v>
      </c>
      <c r="C14" s="5">
        <v>3240</v>
      </c>
      <c r="D14" s="4" t="s">
        <v>22</v>
      </c>
      <c r="E14" s="6" t="s">
        <v>22</v>
      </c>
      <c r="F14" s="19"/>
      <c r="G14" s="4">
        <v>2078</v>
      </c>
      <c r="H14" s="19">
        <v>629</v>
      </c>
      <c r="I14" s="50"/>
      <c r="J14" s="4" t="s">
        <v>23</v>
      </c>
      <c r="K14" s="6">
        <v>102</v>
      </c>
      <c r="L14" s="6">
        <v>228</v>
      </c>
      <c r="M14" s="19">
        <v>126</v>
      </c>
      <c r="N14" s="28"/>
      <c r="O14" s="29"/>
      <c r="P14" s="30">
        <f t="shared" ref="P14:P76" si="0">L14/B14</f>
        <v>8.2698585418933629E-2</v>
      </c>
      <c r="Q14" s="30">
        <f t="shared" ref="Q14:Q76" si="1">M14/B14</f>
        <v>4.5701849836779107E-2</v>
      </c>
      <c r="R14" s="30">
        <f t="shared" ref="R14:R76" si="2">K14/B14</f>
        <v>3.6996735582154515E-2</v>
      </c>
    </row>
    <row r="15" spans="1:19">
      <c r="A15" s="3" t="s">
        <v>34</v>
      </c>
      <c r="B15" s="4">
        <v>3413</v>
      </c>
      <c r="C15" s="5">
        <v>4275</v>
      </c>
      <c r="D15" s="4" t="s">
        <v>22</v>
      </c>
      <c r="E15" s="6" t="s">
        <v>22</v>
      </c>
      <c r="F15" s="19"/>
      <c r="G15" s="4">
        <v>2558</v>
      </c>
      <c r="H15" s="19">
        <v>785</v>
      </c>
      <c r="I15" s="50"/>
      <c r="J15" s="4">
        <v>1937</v>
      </c>
      <c r="K15" s="23">
        <v>123</v>
      </c>
      <c r="L15" s="6">
        <v>327</v>
      </c>
      <c r="M15" s="19">
        <v>204</v>
      </c>
      <c r="N15" s="28"/>
      <c r="O15" s="29"/>
      <c r="P15" s="30">
        <f t="shared" si="0"/>
        <v>9.5810137708760623E-2</v>
      </c>
      <c r="Q15" s="30">
        <f t="shared" si="1"/>
        <v>5.9771462056841487E-2</v>
      </c>
      <c r="R15" s="30">
        <f t="shared" si="2"/>
        <v>3.6038675651919136E-2</v>
      </c>
    </row>
    <row r="16" spans="1:19">
      <c r="A16" s="3" t="s">
        <v>35</v>
      </c>
      <c r="B16" s="4">
        <v>4478</v>
      </c>
      <c r="C16" s="5">
        <v>5143</v>
      </c>
      <c r="D16" s="4" t="s">
        <v>22</v>
      </c>
      <c r="E16" s="6" t="s">
        <v>22</v>
      </c>
      <c r="F16" s="19"/>
      <c r="G16" s="4" t="s">
        <v>22</v>
      </c>
      <c r="H16" s="19" t="s">
        <v>22</v>
      </c>
      <c r="I16" s="50"/>
      <c r="J16" s="4">
        <v>2131</v>
      </c>
      <c r="K16" s="6">
        <v>174</v>
      </c>
      <c r="L16" s="6">
        <v>530</v>
      </c>
      <c r="M16" s="19">
        <v>356</v>
      </c>
      <c r="N16" s="28" t="s">
        <v>36</v>
      </c>
      <c r="O16" s="29"/>
      <c r="P16" s="30">
        <f t="shared" si="0"/>
        <v>0.11835640911121036</v>
      </c>
      <c r="Q16" s="30">
        <f t="shared" si="1"/>
        <v>7.949977668602054E-2</v>
      </c>
      <c r="R16" s="30">
        <f t="shared" si="2"/>
        <v>3.8856632425189816E-2</v>
      </c>
    </row>
    <row r="17" spans="1:19">
      <c r="A17" s="3" t="s">
        <v>37</v>
      </c>
      <c r="B17" s="4">
        <v>5279</v>
      </c>
      <c r="C17" s="5">
        <v>5864</v>
      </c>
      <c r="D17" s="4" t="s">
        <v>22</v>
      </c>
      <c r="E17" s="6" t="s">
        <v>22</v>
      </c>
      <c r="F17" s="19"/>
      <c r="G17" s="4">
        <v>3897</v>
      </c>
      <c r="H17" s="19">
        <v>1271</v>
      </c>
      <c r="I17" s="50"/>
      <c r="J17" s="4" t="s">
        <v>23</v>
      </c>
      <c r="K17" s="6">
        <v>198</v>
      </c>
      <c r="L17" s="6">
        <v>641</v>
      </c>
      <c r="M17" s="19">
        <v>443</v>
      </c>
      <c r="N17" s="28"/>
      <c r="O17" s="29"/>
      <c r="P17" s="30">
        <f t="shared" si="0"/>
        <v>0.12142451221822315</v>
      </c>
      <c r="Q17" s="30">
        <f t="shared" si="1"/>
        <v>8.3917408600113652E-2</v>
      </c>
      <c r="R17" s="30">
        <f t="shared" si="2"/>
        <v>3.7507103618109487E-2</v>
      </c>
    </row>
    <row r="18" spans="1:19">
      <c r="A18" s="3" t="s">
        <v>38</v>
      </c>
      <c r="B18" s="4">
        <v>5856</v>
      </c>
      <c r="C18" s="5">
        <v>6499</v>
      </c>
      <c r="D18" s="4" t="s">
        <v>22</v>
      </c>
      <c r="E18" s="6" t="s">
        <v>22</v>
      </c>
      <c r="F18" s="19"/>
      <c r="G18" s="4">
        <v>4348</v>
      </c>
      <c r="H18" s="19">
        <v>1407</v>
      </c>
      <c r="I18" s="50"/>
      <c r="J18" s="4" t="s">
        <v>23</v>
      </c>
      <c r="K18" s="6">
        <v>219</v>
      </c>
      <c r="L18" s="6">
        <v>697</v>
      </c>
      <c r="M18" s="19">
        <v>478</v>
      </c>
      <c r="N18" s="28"/>
      <c r="O18" s="29"/>
      <c r="P18" s="30">
        <f t="shared" si="0"/>
        <v>0.11902322404371585</v>
      </c>
      <c r="Q18" s="30">
        <f t="shared" si="1"/>
        <v>8.1625683060109283E-2</v>
      </c>
      <c r="R18" s="30">
        <f t="shared" si="2"/>
        <v>3.7397540983606557E-2</v>
      </c>
    </row>
    <row r="19" spans="1:19">
      <c r="A19" s="3" t="s">
        <v>39</v>
      </c>
      <c r="B19" s="4">
        <v>6454</v>
      </c>
      <c r="C19" s="5">
        <v>6856</v>
      </c>
      <c r="D19" s="4">
        <v>979</v>
      </c>
      <c r="E19" s="6">
        <v>1419</v>
      </c>
      <c r="F19" s="19">
        <f t="shared" ref="F19:F68" si="3">D19+E19</f>
        <v>2398</v>
      </c>
      <c r="G19" s="4">
        <v>4850</v>
      </c>
      <c r="H19" s="19">
        <v>1547</v>
      </c>
      <c r="I19" s="50">
        <f>H19/(G19+H19)</f>
        <v>0.24183210880100048</v>
      </c>
      <c r="J19" s="4">
        <v>2813</v>
      </c>
      <c r="K19" s="6">
        <v>274</v>
      </c>
      <c r="L19" s="6">
        <v>751</v>
      </c>
      <c r="M19" s="19">
        <v>477</v>
      </c>
      <c r="N19" s="28"/>
      <c r="O19" s="29" t="s">
        <v>40</v>
      </c>
      <c r="P19" s="30">
        <f t="shared" si="0"/>
        <v>0.11636194607995042</v>
      </c>
      <c r="Q19" s="30">
        <f t="shared" si="1"/>
        <v>7.3907654167957859E-2</v>
      </c>
      <c r="R19" s="30">
        <f t="shared" si="2"/>
        <v>4.2454291911992563E-2</v>
      </c>
      <c r="S19" s="30">
        <f>J19/B19</f>
        <v>0.43585373411837619</v>
      </c>
    </row>
    <row r="20" spans="1:19">
      <c r="A20" s="3" t="s">
        <v>41</v>
      </c>
      <c r="B20" s="4">
        <v>6568</v>
      </c>
      <c r="C20" s="5">
        <v>6925</v>
      </c>
      <c r="D20" s="4">
        <v>848</v>
      </c>
      <c r="E20" s="6">
        <v>1250</v>
      </c>
      <c r="F20" s="19">
        <f t="shared" si="3"/>
        <v>2098</v>
      </c>
      <c r="G20" s="4">
        <v>4885</v>
      </c>
      <c r="H20" s="19">
        <v>1593</v>
      </c>
      <c r="I20" s="50">
        <f t="shared" ref="I20:I78" si="4">H20/(G20+H20)</f>
        <v>0.24590923124421118</v>
      </c>
      <c r="J20" s="4">
        <v>2986</v>
      </c>
      <c r="K20" s="6">
        <v>350</v>
      </c>
      <c r="L20" s="6">
        <v>726</v>
      </c>
      <c r="M20" s="19">
        <v>376</v>
      </c>
      <c r="N20" s="28"/>
      <c r="O20" s="29"/>
      <c r="P20" s="30">
        <f t="shared" si="0"/>
        <v>0.11053593179049939</v>
      </c>
      <c r="Q20" s="30">
        <f t="shared" si="1"/>
        <v>5.7247259439707675E-2</v>
      </c>
      <c r="R20" s="30">
        <f t="shared" si="2"/>
        <v>5.3288672350791717E-2</v>
      </c>
      <c r="S20" s="30">
        <f t="shared" ref="S20:S76" si="5">J20/B20</f>
        <v>0.45462850182704018</v>
      </c>
    </row>
    <row r="21" spans="1:19">
      <c r="A21" s="3" t="s">
        <v>42</v>
      </c>
      <c r="B21" s="4">
        <v>6673</v>
      </c>
      <c r="C21" s="5">
        <v>6993</v>
      </c>
      <c r="D21" s="4">
        <v>862</v>
      </c>
      <c r="E21" s="6">
        <v>1239</v>
      </c>
      <c r="F21" s="19">
        <f t="shared" si="3"/>
        <v>2101</v>
      </c>
      <c r="G21" s="4">
        <v>4974</v>
      </c>
      <c r="H21" s="19">
        <v>1592</v>
      </c>
      <c r="I21" s="50">
        <f t="shared" si="4"/>
        <v>0.24246116356990557</v>
      </c>
      <c r="J21" s="4">
        <v>2975</v>
      </c>
      <c r="K21" s="6">
        <v>415</v>
      </c>
      <c r="L21" s="6">
        <v>813</v>
      </c>
      <c r="M21" s="19">
        <v>398</v>
      </c>
      <c r="N21" s="28"/>
      <c r="O21" s="29"/>
      <c r="P21" s="30">
        <f t="shared" si="0"/>
        <v>0.12183425745541736</v>
      </c>
      <c r="Q21" s="30">
        <f t="shared" si="1"/>
        <v>5.964333882811329E-2</v>
      </c>
      <c r="R21" s="30">
        <f t="shared" si="2"/>
        <v>6.2190918627304061E-2</v>
      </c>
      <c r="S21" s="30">
        <f t="shared" si="5"/>
        <v>0.44582646485838451</v>
      </c>
    </row>
    <row r="22" spans="1:19">
      <c r="A22" s="3" t="s">
        <v>43</v>
      </c>
      <c r="B22" s="4">
        <v>7165</v>
      </c>
      <c r="C22" s="5">
        <v>6739</v>
      </c>
      <c r="D22" s="4">
        <v>1364</v>
      </c>
      <c r="E22" s="6">
        <v>618</v>
      </c>
      <c r="F22" s="19">
        <f t="shared" si="3"/>
        <v>1982</v>
      </c>
      <c r="G22" s="4">
        <v>5297</v>
      </c>
      <c r="H22" s="19">
        <v>1817</v>
      </c>
      <c r="I22" s="50">
        <f t="shared" si="4"/>
        <v>0.25541186393027832</v>
      </c>
      <c r="J22" s="4">
        <v>3521</v>
      </c>
      <c r="K22" s="6">
        <v>337</v>
      </c>
      <c r="L22" s="6">
        <v>767</v>
      </c>
      <c r="M22" s="19">
        <v>430</v>
      </c>
      <c r="N22" s="28" t="s">
        <v>44</v>
      </c>
      <c r="O22" s="29" t="s">
        <v>45</v>
      </c>
      <c r="P22" s="30">
        <f t="shared" si="0"/>
        <v>0.10704815073272854</v>
      </c>
      <c r="Q22" s="30">
        <f t="shared" si="1"/>
        <v>6.0013956734124213E-2</v>
      </c>
      <c r="R22" s="30">
        <f t="shared" si="2"/>
        <v>4.7034193998604326E-2</v>
      </c>
      <c r="S22" s="30">
        <f t="shared" si="5"/>
        <v>0.4914166085136078</v>
      </c>
    </row>
    <row r="23" spans="1:19">
      <c r="A23" s="3" t="s">
        <v>46</v>
      </c>
      <c r="B23" s="4">
        <v>7149</v>
      </c>
      <c r="C23" s="5">
        <v>6918</v>
      </c>
      <c r="D23" s="4">
        <v>1437</v>
      </c>
      <c r="E23" s="6">
        <v>692</v>
      </c>
      <c r="F23" s="19">
        <f t="shared" si="3"/>
        <v>2129</v>
      </c>
      <c r="G23" s="4">
        <v>5264</v>
      </c>
      <c r="H23" s="19">
        <v>1830</v>
      </c>
      <c r="I23" s="50">
        <f t="shared" si="4"/>
        <v>0.2579644770228362</v>
      </c>
      <c r="J23" s="4">
        <v>3728</v>
      </c>
      <c r="K23" s="6">
        <v>241</v>
      </c>
      <c r="L23" s="6">
        <v>674</v>
      </c>
      <c r="M23" s="19">
        <v>433</v>
      </c>
      <c r="N23" s="28"/>
      <c r="O23" s="29" t="s">
        <v>47</v>
      </c>
      <c r="P23" s="30">
        <f t="shared" si="0"/>
        <v>9.4278920128689325E-2</v>
      </c>
      <c r="Q23" s="30">
        <f t="shared" si="1"/>
        <v>6.0567911596027417E-2</v>
      </c>
      <c r="R23" s="30">
        <f t="shared" si="2"/>
        <v>3.3711008532661908E-2</v>
      </c>
      <c r="S23" s="30">
        <f t="shared" si="5"/>
        <v>0.52147153448034689</v>
      </c>
    </row>
    <row r="24" spans="1:19">
      <c r="A24" s="3" t="s">
        <v>48</v>
      </c>
      <c r="B24" s="4">
        <v>7742</v>
      </c>
      <c r="C24" s="5">
        <v>7565</v>
      </c>
      <c r="D24" s="4">
        <v>1887</v>
      </c>
      <c r="E24" s="6">
        <v>870</v>
      </c>
      <c r="F24" s="19">
        <f t="shared" si="3"/>
        <v>2757</v>
      </c>
      <c r="G24" s="4">
        <v>5737</v>
      </c>
      <c r="H24" s="19">
        <v>1950</v>
      </c>
      <c r="I24" s="50">
        <f t="shared" si="4"/>
        <v>0.25367503577468453</v>
      </c>
      <c r="J24" s="4">
        <v>4206</v>
      </c>
      <c r="K24" s="6">
        <v>306</v>
      </c>
      <c r="L24" s="6">
        <v>745</v>
      </c>
      <c r="M24" s="19">
        <v>439</v>
      </c>
      <c r="N24" s="28"/>
      <c r="O24" s="29"/>
      <c r="P24" s="30">
        <f t="shared" si="0"/>
        <v>9.6228364763626964E-2</v>
      </c>
      <c r="Q24" s="30">
        <f t="shared" si="1"/>
        <v>5.67036941358822E-2</v>
      </c>
      <c r="R24" s="30">
        <f t="shared" si="2"/>
        <v>3.9524670627744771E-2</v>
      </c>
      <c r="S24" s="30">
        <f t="shared" si="5"/>
        <v>0.54327047274606044</v>
      </c>
    </row>
    <row r="25" spans="1:19">
      <c r="A25" s="3" t="s">
        <v>49</v>
      </c>
      <c r="B25" s="4">
        <v>8219</v>
      </c>
      <c r="C25" s="5">
        <v>7804</v>
      </c>
      <c r="D25" s="4">
        <v>1840</v>
      </c>
      <c r="E25" s="6">
        <v>641</v>
      </c>
      <c r="F25" s="19">
        <f t="shared" si="3"/>
        <v>2481</v>
      </c>
      <c r="G25" s="4">
        <v>6152</v>
      </c>
      <c r="H25" s="19">
        <v>2116</v>
      </c>
      <c r="I25" s="50">
        <f t="shared" si="4"/>
        <v>0.25592646347363329</v>
      </c>
      <c r="J25" s="4">
        <v>4531</v>
      </c>
      <c r="K25" s="6">
        <v>321</v>
      </c>
      <c r="L25" s="6">
        <v>775</v>
      </c>
      <c r="M25" s="19">
        <v>454</v>
      </c>
      <c r="N25" s="28"/>
      <c r="O25" s="29"/>
      <c r="P25" s="30">
        <f t="shared" si="0"/>
        <v>9.429370969704344E-2</v>
      </c>
      <c r="Q25" s="30">
        <f t="shared" si="1"/>
        <v>5.5237863487042217E-2</v>
      </c>
      <c r="R25" s="30">
        <f t="shared" si="2"/>
        <v>3.9055846210001216E-2</v>
      </c>
      <c r="S25" s="30">
        <f t="shared" si="5"/>
        <v>0.55128361114490809</v>
      </c>
    </row>
    <row r="26" spans="1:19">
      <c r="A26" s="3" t="s">
        <v>50</v>
      </c>
      <c r="B26" s="4">
        <v>8776</v>
      </c>
      <c r="C26" s="5">
        <v>8463</v>
      </c>
      <c r="D26" s="4">
        <v>1966</v>
      </c>
      <c r="E26" s="6">
        <v>336</v>
      </c>
      <c r="F26" s="19">
        <f t="shared" si="3"/>
        <v>2302</v>
      </c>
      <c r="G26" s="4">
        <v>6536</v>
      </c>
      <c r="H26" s="19">
        <v>2285</v>
      </c>
      <c r="I26" s="50">
        <f t="shared" si="4"/>
        <v>0.25904092506518533</v>
      </c>
      <c r="J26" s="4">
        <v>4887</v>
      </c>
      <c r="K26" s="6">
        <v>290</v>
      </c>
      <c r="L26" s="6">
        <v>806</v>
      </c>
      <c r="M26" s="19">
        <v>516</v>
      </c>
      <c r="N26" s="28"/>
      <c r="O26" s="29" t="s">
        <v>51</v>
      </c>
      <c r="P26" s="30">
        <f t="shared" si="0"/>
        <v>9.184138559708295E-2</v>
      </c>
      <c r="Q26" s="30">
        <f t="shared" si="1"/>
        <v>5.8796718322698269E-2</v>
      </c>
      <c r="R26" s="30">
        <f t="shared" si="2"/>
        <v>3.3044667274384688E-2</v>
      </c>
      <c r="S26" s="30">
        <f t="shared" si="5"/>
        <v>0.55685961713764809</v>
      </c>
    </row>
    <row r="27" spans="1:19">
      <c r="A27" s="3" t="s">
        <v>52</v>
      </c>
      <c r="B27" s="4">
        <v>9526</v>
      </c>
      <c r="C27" s="5">
        <v>9281</v>
      </c>
      <c r="D27" s="13" t="s">
        <v>22</v>
      </c>
      <c r="E27" s="6">
        <v>200</v>
      </c>
      <c r="F27" s="19" t="e">
        <f t="shared" si="3"/>
        <v>#VALUE!</v>
      </c>
      <c r="G27" s="13" t="s">
        <v>23</v>
      </c>
      <c r="H27" s="25" t="s">
        <v>23</v>
      </c>
      <c r="I27" s="50" t="e">
        <f t="shared" si="4"/>
        <v>#VALUE!</v>
      </c>
      <c r="J27" s="13" t="s">
        <v>23</v>
      </c>
      <c r="K27" s="14" t="s">
        <v>23</v>
      </c>
      <c r="L27" s="14" t="s">
        <v>23</v>
      </c>
      <c r="M27" s="25" t="s">
        <v>23</v>
      </c>
      <c r="N27" s="28" t="s">
        <v>53</v>
      </c>
      <c r="O27" s="29" t="s">
        <v>54</v>
      </c>
      <c r="P27" s="30" t="e">
        <f t="shared" si="0"/>
        <v>#VALUE!</v>
      </c>
      <c r="Q27" s="30" t="e">
        <f t="shared" si="1"/>
        <v>#VALUE!</v>
      </c>
      <c r="R27" s="30" t="e">
        <f t="shared" si="2"/>
        <v>#VALUE!</v>
      </c>
      <c r="S27" s="30" t="e">
        <f t="shared" si="5"/>
        <v>#VALUE!</v>
      </c>
    </row>
    <row r="28" spans="1:19">
      <c r="A28" s="3" t="s">
        <v>55</v>
      </c>
      <c r="B28" s="4">
        <v>10502</v>
      </c>
      <c r="C28" s="5">
        <v>9915</v>
      </c>
      <c r="D28" s="4">
        <v>1827</v>
      </c>
      <c r="E28" s="6">
        <v>178</v>
      </c>
      <c r="F28" s="19">
        <f t="shared" si="3"/>
        <v>2005</v>
      </c>
      <c r="G28" s="4">
        <v>7441</v>
      </c>
      <c r="H28" s="19">
        <v>2936</v>
      </c>
      <c r="I28" s="50">
        <f t="shared" si="4"/>
        <v>0.28293341042690567</v>
      </c>
      <c r="J28" s="4">
        <v>6351</v>
      </c>
      <c r="K28" s="6">
        <v>374</v>
      </c>
      <c r="L28" s="6">
        <v>937</v>
      </c>
      <c r="M28" s="19">
        <v>563</v>
      </c>
      <c r="N28" s="28"/>
      <c r="O28" s="29" t="s">
        <v>56</v>
      </c>
      <c r="P28" s="30">
        <f t="shared" si="0"/>
        <v>8.9221100742715678E-2</v>
      </c>
      <c r="Q28" s="30">
        <f t="shared" si="1"/>
        <v>5.3608836412111976E-2</v>
      </c>
      <c r="R28" s="30">
        <f t="shared" si="2"/>
        <v>3.5612264330603695E-2</v>
      </c>
      <c r="S28" s="30">
        <f t="shared" si="5"/>
        <v>0.60474195391354024</v>
      </c>
    </row>
    <row r="29" spans="1:19">
      <c r="A29" s="3" t="s">
        <v>57</v>
      </c>
      <c r="B29" s="4">
        <v>10742</v>
      </c>
      <c r="C29" s="5">
        <v>10265</v>
      </c>
      <c r="D29" s="4">
        <v>1541</v>
      </c>
      <c r="E29" s="14" t="s">
        <v>23</v>
      </c>
      <c r="F29" s="19" t="e">
        <f t="shared" si="3"/>
        <v>#VALUE!</v>
      </c>
      <c r="G29" s="4">
        <v>7483</v>
      </c>
      <c r="H29" s="19">
        <v>3170</v>
      </c>
      <c r="I29" s="50">
        <f t="shared" si="4"/>
        <v>0.29756875997371635</v>
      </c>
      <c r="J29" s="4">
        <v>6678</v>
      </c>
      <c r="K29" s="6">
        <v>324</v>
      </c>
      <c r="L29" s="6">
        <v>921</v>
      </c>
      <c r="M29" s="19">
        <v>597</v>
      </c>
      <c r="N29" s="28"/>
      <c r="O29" s="29" t="s">
        <v>58</v>
      </c>
      <c r="P29" s="30">
        <f t="shared" si="0"/>
        <v>8.5738223794451687E-2</v>
      </c>
      <c r="Q29" s="30">
        <f t="shared" si="1"/>
        <v>5.557624278532862E-2</v>
      </c>
      <c r="R29" s="30">
        <f t="shared" si="2"/>
        <v>3.0161981009123068E-2</v>
      </c>
      <c r="S29" s="30">
        <f t="shared" si="5"/>
        <v>0.62167194191025876</v>
      </c>
    </row>
    <row r="30" spans="1:19">
      <c r="A30" s="3" t="s">
        <v>59</v>
      </c>
      <c r="B30" s="4">
        <v>11226</v>
      </c>
      <c r="C30" s="5">
        <v>10535</v>
      </c>
      <c r="D30" s="4">
        <v>1404</v>
      </c>
      <c r="E30" s="6">
        <v>117</v>
      </c>
      <c r="F30" s="19">
        <f t="shared" si="3"/>
        <v>1521</v>
      </c>
      <c r="G30" s="4">
        <v>7485</v>
      </c>
      <c r="H30" s="19">
        <v>3458</v>
      </c>
      <c r="I30" s="50">
        <f t="shared" si="4"/>
        <v>0.31600109659142833</v>
      </c>
      <c r="J30" s="4">
        <v>7171</v>
      </c>
      <c r="K30" s="6">
        <v>318</v>
      </c>
      <c r="L30" s="6">
        <v>808</v>
      </c>
      <c r="M30" s="19">
        <v>490</v>
      </c>
      <c r="N30" s="28"/>
      <c r="O30" s="29"/>
      <c r="P30" s="30">
        <f t="shared" si="0"/>
        <v>7.1975770532691968E-2</v>
      </c>
      <c r="Q30" s="30">
        <f t="shared" si="1"/>
        <v>4.3648672724033492E-2</v>
      </c>
      <c r="R30" s="30">
        <f t="shared" si="2"/>
        <v>2.8327097808658473E-2</v>
      </c>
      <c r="S30" s="30">
        <f t="shared" si="5"/>
        <v>0.63878496347764124</v>
      </c>
    </row>
    <row r="31" spans="1:19">
      <c r="A31" s="3" t="s">
        <v>60</v>
      </c>
      <c r="B31" s="4">
        <v>11704</v>
      </c>
      <c r="C31" s="5">
        <v>11124</v>
      </c>
      <c r="D31" s="4">
        <v>1581</v>
      </c>
      <c r="E31" s="6">
        <v>153</v>
      </c>
      <c r="F31" s="19">
        <f t="shared" si="3"/>
        <v>1734</v>
      </c>
      <c r="G31" s="4">
        <v>7811</v>
      </c>
      <c r="H31" s="19">
        <v>3722</v>
      </c>
      <c r="I31" s="50">
        <f t="shared" si="4"/>
        <v>0.32272609034943206</v>
      </c>
      <c r="J31" s="4">
        <v>7520</v>
      </c>
      <c r="K31" s="6">
        <v>320</v>
      </c>
      <c r="L31" s="6">
        <v>881</v>
      </c>
      <c r="M31" s="19">
        <v>561</v>
      </c>
      <c r="N31" s="28" t="s">
        <v>61</v>
      </c>
      <c r="O31" s="29"/>
      <c r="P31" s="30">
        <f t="shared" si="0"/>
        <v>7.5273410799726589E-2</v>
      </c>
      <c r="Q31" s="30">
        <f t="shared" si="1"/>
        <v>4.7932330827067667E-2</v>
      </c>
      <c r="R31" s="30">
        <f t="shared" si="2"/>
        <v>2.7341079972658919E-2</v>
      </c>
      <c r="S31" s="30">
        <f t="shared" si="5"/>
        <v>0.6425153793574846</v>
      </c>
    </row>
    <row r="32" spans="1:19">
      <c r="A32" s="3" t="s">
        <v>62</v>
      </c>
      <c r="B32" s="4">
        <v>12337</v>
      </c>
      <c r="C32" s="5">
        <v>11587</v>
      </c>
      <c r="D32" s="4">
        <v>1999</v>
      </c>
      <c r="E32" s="6">
        <v>128</v>
      </c>
      <c r="F32" s="19">
        <f t="shared" si="3"/>
        <v>2127</v>
      </c>
      <c r="G32" s="4">
        <v>8142</v>
      </c>
      <c r="H32" s="19">
        <v>4003</v>
      </c>
      <c r="I32" s="50">
        <f t="shared" si="4"/>
        <v>0.32960065870728694</v>
      </c>
      <c r="J32" s="4">
        <v>8036</v>
      </c>
      <c r="K32" s="6">
        <v>298</v>
      </c>
      <c r="L32" s="6">
        <v>875</v>
      </c>
      <c r="M32" s="19">
        <v>577</v>
      </c>
      <c r="N32" s="28" t="s">
        <v>63</v>
      </c>
      <c r="O32" s="29"/>
      <c r="P32" s="30">
        <f t="shared" si="0"/>
        <v>7.0924860176704227E-2</v>
      </c>
      <c r="Q32" s="30">
        <f t="shared" si="1"/>
        <v>4.6769879225095241E-2</v>
      </c>
      <c r="R32" s="30">
        <f t="shared" si="2"/>
        <v>2.4154980951608982E-2</v>
      </c>
      <c r="S32" s="30">
        <f t="shared" si="5"/>
        <v>0.65137391586285154</v>
      </c>
    </row>
    <row r="33" spans="1:19">
      <c r="A33" s="3" t="s">
        <v>64</v>
      </c>
      <c r="B33" s="4">
        <v>12529</v>
      </c>
      <c r="C33" s="5">
        <v>11779</v>
      </c>
      <c r="D33" s="4">
        <v>1758</v>
      </c>
      <c r="E33" s="6">
        <v>171</v>
      </c>
      <c r="F33" s="19">
        <f t="shared" si="3"/>
        <v>1929</v>
      </c>
      <c r="G33" s="4">
        <v>8092</v>
      </c>
      <c r="H33" s="19">
        <v>4269</v>
      </c>
      <c r="I33" s="50">
        <f t="shared" si="4"/>
        <v>0.34536040773400212</v>
      </c>
      <c r="J33" s="4">
        <v>8242</v>
      </c>
      <c r="K33" s="6">
        <v>310</v>
      </c>
      <c r="L33" s="6">
        <v>910</v>
      </c>
      <c r="M33" s="19">
        <v>600</v>
      </c>
      <c r="N33" s="28"/>
      <c r="O33" s="29"/>
      <c r="P33" s="30">
        <f t="shared" si="0"/>
        <v>7.2631494931758314E-2</v>
      </c>
      <c r="Q33" s="30">
        <f t="shared" si="1"/>
        <v>4.7888897757203286E-2</v>
      </c>
      <c r="R33" s="30">
        <f t="shared" si="2"/>
        <v>2.4742597174555032E-2</v>
      </c>
      <c r="S33" s="30">
        <f t="shared" si="5"/>
        <v>0.65783382552478253</v>
      </c>
    </row>
    <row r="34" spans="1:19">
      <c r="A34" s="3" t="s">
        <v>65</v>
      </c>
      <c r="B34" s="4">
        <v>13583</v>
      </c>
      <c r="C34" s="5">
        <v>12564</v>
      </c>
      <c r="D34" s="4">
        <v>2310</v>
      </c>
      <c r="E34" s="6">
        <v>108</v>
      </c>
      <c r="F34" s="19">
        <f t="shared" si="3"/>
        <v>2418</v>
      </c>
      <c r="G34" s="4">
        <v>8351</v>
      </c>
      <c r="H34" s="19">
        <v>5078</v>
      </c>
      <c r="I34" s="50">
        <f t="shared" si="4"/>
        <v>0.37813686797229873</v>
      </c>
      <c r="J34" s="4">
        <v>8712</v>
      </c>
      <c r="K34" s="6">
        <v>271</v>
      </c>
      <c r="L34" s="6">
        <v>927</v>
      </c>
      <c r="M34" s="19">
        <v>656</v>
      </c>
      <c r="N34" s="28"/>
      <c r="O34" s="29" t="s">
        <v>66</v>
      </c>
      <c r="P34" s="30">
        <f t="shared" si="0"/>
        <v>6.824707354781713E-2</v>
      </c>
      <c r="Q34" s="30">
        <f t="shared" si="1"/>
        <v>4.8295663697268641E-2</v>
      </c>
      <c r="R34" s="30">
        <f t="shared" si="2"/>
        <v>1.9951409850548479E-2</v>
      </c>
      <c r="S34" s="30">
        <f t="shared" si="5"/>
        <v>0.64138997276006771</v>
      </c>
    </row>
    <row r="35" spans="1:19">
      <c r="A35" s="3" t="s">
        <v>67</v>
      </c>
      <c r="B35" s="4">
        <v>13549</v>
      </c>
      <c r="C35" s="5">
        <v>12653</v>
      </c>
      <c r="D35" s="4">
        <v>1940</v>
      </c>
      <c r="E35" s="6">
        <v>152</v>
      </c>
      <c r="F35" s="19">
        <f t="shared" si="3"/>
        <v>2092</v>
      </c>
      <c r="G35" s="4">
        <v>8260</v>
      </c>
      <c r="H35" s="19">
        <v>5095</v>
      </c>
      <c r="I35" s="50">
        <f t="shared" si="4"/>
        <v>0.381505054286784</v>
      </c>
      <c r="J35" s="4">
        <v>8659</v>
      </c>
      <c r="K35" s="6">
        <v>291</v>
      </c>
      <c r="L35" s="6">
        <v>906</v>
      </c>
      <c r="M35" s="19">
        <v>615</v>
      </c>
      <c r="N35" s="28"/>
      <c r="O35" s="29"/>
      <c r="P35" s="30">
        <f t="shared" si="0"/>
        <v>6.6868403572219348E-2</v>
      </c>
      <c r="Q35" s="30">
        <f t="shared" si="1"/>
        <v>4.5390803749354197E-2</v>
      </c>
      <c r="R35" s="30">
        <f t="shared" si="2"/>
        <v>2.1477599822865154E-2</v>
      </c>
      <c r="S35" s="30">
        <f t="shared" si="5"/>
        <v>0.63908775555391539</v>
      </c>
    </row>
    <row r="36" spans="1:19">
      <c r="A36" s="3" t="s">
        <v>68</v>
      </c>
      <c r="B36" s="4">
        <v>14105</v>
      </c>
      <c r="C36" s="5">
        <v>13349</v>
      </c>
      <c r="D36" s="4">
        <v>2244</v>
      </c>
      <c r="E36" s="6">
        <v>138</v>
      </c>
      <c r="F36" s="19">
        <f t="shared" si="3"/>
        <v>2382</v>
      </c>
      <c r="G36" s="4">
        <v>8441</v>
      </c>
      <c r="H36" s="19">
        <v>5519</v>
      </c>
      <c r="I36" s="50">
        <f t="shared" si="4"/>
        <v>0.39534383954154728</v>
      </c>
      <c r="J36" s="4">
        <v>9023</v>
      </c>
      <c r="K36" s="6">
        <v>299</v>
      </c>
      <c r="L36" s="6">
        <v>966</v>
      </c>
      <c r="M36" s="19">
        <v>667</v>
      </c>
      <c r="N36" s="28"/>
      <c r="O36" s="29"/>
      <c r="P36" s="30">
        <f t="shared" si="0"/>
        <v>6.8486352357320104E-2</v>
      </c>
      <c r="Q36" s="30">
        <f t="shared" si="1"/>
        <v>4.7288195675292452E-2</v>
      </c>
      <c r="R36" s="30">
        <f t="shared" si="2"/>
        <v>2.1198156682027649E-2</v>
      </c>
      <c r="S36" s="30">
        <f t="shared" si="5"/>
        <v>0.63970223325062037</v>
      </c>
    </row>
    <row r="37" spans="1:19">
      <c r="A37" s="3" t="s">
        <v>69</v>
      </c>
      <c r="B37" s="4">
        <v>14932</v>
      </c>
      <c r="C37" s="5">
        <v>14102</v>
      </c>
      <c r="D37" s="4">
        <v>2306</v>
      </c>
      <c r="E37" s="6">
        <v>163</v>
      </c>
      <c r="F37" s="19">
        <f t="shared" si="3"/>
        <v>2469</v>
      </c>
      <c r="G37" s="4">
        <v>8746</v>
      </c>
      <c r="H37" s="19">
        <v>6038</v>
      </c>
      <c r="I37" s="50">
        <f t="shared" si="4"/>
        <v>0.40841450216450215</v>
      </c>
      <c r="J37" s="4">
        <v>9619</v>
      </c>
      <c r="K37" s="6">
        <v>292</v>
      </c>
      <c r="L37" s="6">
        <v>1012</v>
      </c>
      <c r="M37" s="19">
        <v>720</v>
      </c>
      <c r="N37" s="28"/>
      <c r="O37" s="29"/>
      <c r="P37" s="30">
        <f t="shared" si="0"/>
        <v>6.7773908384677201E-2</v>
      </c>
      <c r="Q37" s="30">
        <f t="shared" si="1"/>
        <v>4.8218590945620143E-2</v>
      </c>
      <c r="R37" s="30">
        <f t="shared" si="2"/>
        <v>1.9555317439057057E-2</v>
      </c>
      <c r="S37" s="30">
        <f t="shared" si="5"/>
        <v>0.64418698098044469</v>
      </c>
    </row>
    <row r="38" spans="1:19">
      <c r="A38" s="3" t="s">
        <v>70</v>
      </c>
      <c r="B38" s="4">
        <v>15643</v>
      </c>
      <c r="C38" s="5">
        <v>14860</v>
      </c>
      <c r="D38" s="4">
        <v>2363</v>
      </c>
      <c r="E38" s="6">
        <v>172</v>
      </c>
      <c r="F38" s="19">
        <f t="shared" si="3"/>
        <v>2535</v>
      </c>
      <c r="G38" s="4">
        <v>8956</v>
      </c>
      <c r="H38" s="19">
        <v>6591</v>
      </c>
      <c r="I38" s="50">
        <f t="shared" si="4"/>
        <v>0.42394031002765808</v>
      </c>
      <c r="J38" s="4">
        <v>9972</v>
      </c>
      <c r="K38" s="6">
        <v>264</v>
      </c>
      <c r="L38" s="6">
        <v>992</v>
      </c>
      <c r="M38" s="19">
        <v>728</v>
      </c>
      <c r="N38" s="28"/>
      <c r="O38" s="29"/>
      <c r="P38" s="30">
        <f t="shared" si="0"/>
        <v>6.3414945982228479E-2</v>
      </c>
      <c r="Q38" s="30">
        <f t="shared" si="1"/>
        <v>4.6538387777280574E-2</v>
      </c>
      <c r="R38" s="30">
        <f t="shared" si="2"/>
        <v>1.6876558204947899E-2</v>
      </c>
      <c r="S38" s="30">
        <f t="shared" si="5"/>
        <v>0.6374736303778048</v>
      </c>
    </row>
    <row r="39" spans="1:19">
      <c r="A39" s="3" t="s">
        <v>71</v>
      </c>
      <c r="B39" s="4">
        <v>16493</v>
      </c>
      <c r="C39" s="5">
        <v>15633</v>
      </c>
      <c r="D39" s="4">
        <v>2519</v>
      </c>
      <c r="E39" s="6">
        <v>159</v>
      </c>
      <c r="F39" s="19">
        <f t="shared" si="3"/>
        <v>2678</v>
      </c>
      <c r="G39" s="4">
        <v>9353</v>
      </c>
      <c r="H39" s="19">
        <v>7045</v>
      </c>
      <c r="I39" s="50">
        <f t="shared" si="4"/>
        <v>0.42962556409318209</v>
      </c>
      <c r="J39" s="4">
        <v>10410</v>
      </c>
      <c r="K39" s="6">
        <v>270</v>
      </c>
      <c r="L39" s="6">
        <v>1025</v>
      </c>
      <c r="M39" s="19">
        <v>755</v>
      </c>
      <c r="N39" s="28"/>
      <c r="O39" s="29"/>
      <c r="P39" s="30">
        <f t="shared" si="0"/>
        <v>6.2147577760261932E-2</v>
      </c>
      <c r="Q39" s="30">
        <f t="shared" si="1"/>
        <v>4.5776996301461224E-2</v>
      </c>
      <c r="R39" s="30">
        <f t="shared" si="2"/>
        <v>1.6370581458800704E-2</v>
      </c>
      <c r="S39" s="30">
        <f t="shared" si="5"/>
        <v>0.63117686291153818</v>
      </c>
    </row>
    <row r="40" spans="1:19">
      <c r="A40" s="3" t="s">
        <v>72</v>
      </c>
      <c r="B40" s="4">
        <v>17342</v>
      </c>
      <c r="C40" s="5">
        <v>16296</v>
      </c>
      <c r="D40" s="4">
        <v>2415</v>
      </c>
      <c r="E40" s="6">
        <v>116</v>
      </c>
      <c r="F40" s="19">
        <f t="shared" si="3"/>
        <v>2531</v>
      </c>
      <c r="G40" s="4">
        <v>9742</v>
      </c>
      <c r="H40" s="19">
        <v>7452</v>
      </c>
      <c r="I40" s="50">
        <f t="shared" si="4"/>
        <v>0.43340700244271257</v>
      </c>
      <c r="J40" s="4">
        <v>10896</v>
      </c>
      <c r="K40" s="6">
        <v>325</v>
      </c>
      <c r="L40" s="6">
        <v>1118</v>
      </c>
      <c r="M40" s="19">
        <v>793</v>
      </c>
      <c r="N40" s="28"/>
      <c r="O40" s="29"/>
      <c r="P40" s="30">
        <f t="shared" si="0"/>
        <v>6.4467766116941536E-2</v>
      </c>
      <c r="Q40" s="30">
        <f t="shared" si="1"/>
        <v>4.572713643178411E-2</v>
      </c>
      <c r="R40" s="30">
        <f t="shared" si="2"/>
        <v>1.8740629685157422E-2</v>
      </c>
      <c r="S40" s="30">
        <f t="shared" si="5"/>
        <v>0.62830123399838544</v>
      </c>
    </row>
    <row r="41" spans="1:19">
      <c r="A41" s="3" t="s">
        <v>73</v>
      </c>
      <c r="B41" s="4">
        <v>17434</v>
      </c>
      <c r="C41" s="5">
        <v>16486</v>
      </c>
      <c r="D41" s="4">
        <v>2119</v>
      </c>
      <c r="E41" s="6">
        <v>129</v>
      </c>
      <c r="F41" s="19">
        <f t="shared" si="3"/>
        <v>2248</v>
      </c>
      <c r="G41" s="4">
        <v>9853</v>
      </c>
      <c r="H41" s="19">
        <v>7581</v>
      </c>
      <c r="I41" s="50">
        <f t="shared" si="4"/>
        <v>0.43483996787885743</v>
      </c>
      <c r="J41" s="4">
        <v>10980</v>
      </c>
      <c r="K41" s="6">
        <v>310</v>
      </c>
      <c r="L41" s="6">
        <v>1119</v>
      </c>
      <c r="M41" s="19">
        <v>809</v>
      </c>
      <c r="N41" s="28"/>
      <c r="O41" s="29"/>
      <c r="P41" s="30">
        <f t="shared" si="0"/>
        <v>6.4184926006653667E-2</v>
      </c>
      <c r="Q41" s="30">
        <f t="shared" si="1"/>
        <v>4.6403579213032009E-2</v>
      </c>
      <c r="R41" s="30">
        <f t="shared" si="2"/>
        <v>1.7781346793621658E-2</v>
      </c>
      <c r="S41" s="30">
        <f t="shared" si="5"/>
        <v>0.62980383159343811</v>
      </c>
    </row>
    <row r="42" spans="1:19">
      <c r="A42" s="3" t="s">
        <v>74</v>
      </c>
      <c r="B42" s="4">
        <v>17662</v>
      </c>
      <c r="C42" s="5">
        <v>16592</v>
      </c>
      <c r="D42" s="4">
        <v>2126</v>
      </c>
      <c r="E42" s="6">
        <v>134</v>
      </c>
      <c r="F42" s="19">
        <f t="shared" si="3"/>
        <v>2260</v>
      </c>
      <c r="G42" s="4">
        <v>9963</v>
      </c>
      <c r="H42" s="19">
        <v>7699</v>
      </c>
      <c r="I42" s="50">
        <f t="shared" si="4"/>
        <v>0.43590759823349562</v>
      </c>
      <c r="J42" s="4">
        <v>10969</v>
      </c>
      <c r="K42" s="6">
        <v>269</v>
      </c>
      <c r="L42" s="6">
        <v>1113</v>
      </c>
      <c r="M42" s="19">
        <v>844</v>
      </c>
      <c r="N42" s="28"/>
      <c r="O42" s="29"/>
      <c r="P42" s="30">
        <f t="shared" si="0"/>
        <v>6.3016645906465857E-2</v>
      </c>
      <c r="Q42" s="30">
        <f t="shared" si="1"/>
        <v>4.778620767749972E-2</v>
      </c>
      <c r="R42" s="30">
        <f t="shared" si="2"/>
        <v>1.5230438228966142E-2</v>
      </c>
      <c r="S42" s="30">
        <f t="shared" si="5"/>
        <v>0.62105084361906915</v>
      </c>
    </row>
    <row r="43" spans="1:19">
      <c r="A43" s="3" t="s">
        <v>75</v>
      </c>
      <c r="B43" s="4">
        <v>18274</v>
      </c>
      <c r="C43" s="5">
        <v>17570</v>
      </c>
      <c r="D43" s="4">
        <v>2461</v>
      </c>
      <c r="E43" s="6">
        <v>118</v>
      </c>
      <c r="F43" s="19">
        <f t="shared" si="3"/>
        <v>2579</v>
      </c>
      <c r="G43" s="4">
        <v>10269</v>
      </c>
      <c r="H43" s="19">
        <v>8005</v>
      </c>
      <c r="I43" s="50">
        <f t="shared" si="4"/>
        <v>0.43805406588595819</v>
      </c>
      <c r="J43" s="4">
        <v>11133</v>
      </c>
      <c r="K43" s="6">
        <v>257</v>
      </c>
      <c r="L43" s="6">
        <v>1148</v>
      </c>
      <c r="M43" s="19">
        <v>891</v>
      </c>
      <c r="N43" s="28"/>
      <c r="O43" s="29"/>
      <c r="P43" s="30">
        <f t="shared" si="0"/>
        <v>6.282149502024735E-2</v>
      </c>
      <c r="Q43" s="30">
        <f t="shared" si="1"/>
        <v>4.8757797964320893E-2</v>
      </c>
      <c r="R43" s="30">
        <f t="shared" si="2"/>
        <v>1.4063697055926453E-2</v>
      </c>
      <c r="S43" s="30">
        <f t="shared" si="5"/>
        <v>0.60922622304914087</v>
      </c>
    </row>
    <row r="44" spans="1:19">
      <c r="A44" s="3" t="s">
        <v>76</v>
      </c>
      <c r="B44" s="4">
        <v>19302</v>
      </c>
      <c r="C44" s="5">
        <v>18162</v>
      </c>
      <c r="D44" s="4">
        <v>2568</v>
      </c>
      <c r="E44" s="6">
        <v>153</v>
      </c>
      <c r="F44" s="19">
        <f t="shared" si="3"/>
        <v>2721</v>
      </c>
      <c r="G44" s="4">
        <v>10863</v>
      </c>
      <c r="H44" s="19">
        <v>8439</v>
      </c>
      <c r="I44" s="50">
        <f t="shared" si="4"/>
        <v>0.43720857942182156</v>
      </c>
      <c r="J44" s="4">
        <v>11390</v>
      </c>
      <c r="K44" s="6">
        <v>280</v>
      </c>
      <c r="L44" s="6">
        <v>1411</v>
      </c>
      <c r="M44" s="19">
        <v>1131</v>
      </c>
      <c r="N44" s="28"/>
      <c r="O44" s="29"/>
      <c r="P44" s="30">
        <f t="shared" si="0"/>
        <v>7.3101233032846338E-2</v>
      </c>
      <c r="Q44" s="30">
        <f t="shared" si="1"/>
        <v>5.8594964252409079E-2</v>
      </c>
      <c r="R44" s="30">
        <f t="shared" si="2"/>
        <v>1.4506268780437261E-2</v>
      </c>
      <c r="S44" s="30">
        <f t="shared" si="5"/>
        <v>0.59009429074707287</v>
      </c>
    </row>
    <row r="45" spans="1:19">
      <c r="A45" s="3" t="s">
        <v>77</v>
      </c>
      <c r="B45" s="4">
        <v>19576</v>
      </c>
      <c r="C45" s="5">
        <v>18462</v>
      </c>
      <c r="D45" s="4">
        <v>2304</v>
      </c>
      <c r="E45" s="6">
        <v>163</v>
      </c>
      <c r="F45" s="19">
        <f t="shared" si="3"/>
        <v>2467</v>
      </c>
      <c r="G45" s="4">
        <v>10936</v>
      </c>
      <c r="H45" s="19">
        <v>8640</v>
      </c>
      <c r="I45" s="50">
        <f t="shared" si="4"/>
        <v>0.4413567633837352</v>
      </c>
      <c r="J45" s="4">
        <v>11460</v>
      </c>
      <c r="K45" s="6">
        <v>280</v>
      </c>
      <c r="L45" s="6">
        <v>1432</v>
      </c>
      <c r="M45" s="19">
        <v>1152</v>
      </c>
      <c r="N45" s="28"/>
      <c r="O45" s="29"/>
      <c r="P45" s="30">
        <f t="shared" si="0"/>
        <v>7.3150796894156114E-2</v>
      </c>
      <c r="Q45" s="30">
        <f t="shared" si="1"/>
        <v>5.8847568451164692E-2</v>
      </c>
      <c r="R45" s="30">
        <f t="shared" si="2"/>
        <v>1.4303228442991417E-2</v>
      </c>
      <c r="S45" s="30">
        <f t="shared" si="5"/>
        <v>0.58541070698814879</v>
      </c>
    </row>
    <row r="46" spans="1:19">
      <c r="A46" s="3" t="s">
        <v>78</v>
      </c>
      <c r="B46" s="4">
        <v>20312</v>
      </c>
      <c r="C46" s="5">
        <v>19302</v>
      </c>
      <c r="D46" s="4">
        <v>2707</v>
      </c>
      <c r="E46" s="6">
        <v>143</v>
      </c>
      <c r="F46" s="19">
        <f t="shared" si="3"/>
        <v>2850</v>
      </c>
      <c r="G46" s="4">
        <v>11406</v>
      </c>
      <c r="H46" s="19">
        <v>8906</v>
      </c>
      <c r="I46" s="50">
        <f t="shared" si="4"/>
        <v>0.43846002363135095</v>
      </c>
      <c r="J46" s="4">
        <v>11779</v>
      </c>
      <c r="K46" s="6">
        <v>282</v>
      </c>
      <c r="L46" s="6">
        <v>1579</v>
      </c>
      <c r="M46" s="19">
        <v>1297</v>
      </c>
      <c r="N46" s="28"/>
      <c r="O46" s="29"/>
      <c r="P46" s="30">
        <f t="shared" si="0"/>
        <v>7.7737298148877504E-2</v>
      </c>
      <c r="Q46" s="30">
        <f t="shared" si="1"/>
        <v>6.3853879480110273E-2</v>
      </c>
      <c r="R46" s="30">
        <f t="shared" si="2"/>
        <v>1.3883418668767231E-2</v>
      </c>
      <c r="S46" s="30">
        <f t="shared" si="5"/>
        <v>0.57990350531705392</v>
      </c>
    </row>
    <row r="47" spans="1:19">
      <c r="A47" s="3" t="s">
        <v>79</v>
      </c>
      <c r="B47" s="4">
        <v>20838</v>
      </c>
      <c r="C47" s="5">
        <v>19710</v>
      </c>
      <c r="D47" s="4">
        <v>2416</v>
      </c>
      <c r="E47" s="6">
        <v>152</v>
      </c>
      <c r="F47" s="19">
        <f t="shared" si="3"/>
        <v>2568</v>
      </c>
      <c r="G47" s="4">
        <v>11744</v>
      </c>
      <c r="H47" s="19">
        <v>9094</v>
      </c>
      <c r="I47" s="50">
        <f t="shared" si="4"/>
        <v>0.43641424320952105</v>
      </c>
      <c r="J47" s="4">
        <v>11836</v>
      </c>
      <c r="K47" s="6">
        <v>286</v>
      </c>
      <c r="L47" s="6">
        <v>1705</v>
      </c>
      <c r="M47" s="19">
        <v>1419</v>
      </c>
      <c r="N47" s="28"/>
      <c r="O47" s="29"/>
      <c r="P47" s="30">
        <f t="shared" si="0"/>
        <v>8.1821671945484217E-2</v>
      </c>
      <c r="Q47" s="30">
        <f t="shared" si="1"/>
        <v>6.8096746328822344E-2</v>
      </c>
      <c r="R47" s="30">
        <f t="shared" si="2"/>
        <v>1.3724925616661868E-2</v>
      </c>
      <c r="S47" s="30">
        <f t="shared" si="5"/>
        <v>0.56800076782800657</v>
      </c>
    </row>
    <row r="48" spans="1:19">
      <c r="A48" s="3" t="s">
        <v>80</v>
      </c>
      <c r="B48" s="4">
        <v>21028</v>
      </c>
      <c r="C48" s="5">
        <v>19860</v>
      </c>
      <c r="D48" s="4">
        <v>2322</v>
      </c>
      <c r="E48" s="6">
        <v>107</v>
      </c>
      <c r="F48" s="19">
        <f t="shared" si="3"/>
        <v>2429</v>
      </c>
      <c r="G48" s="4">
        <v>11825</v>
      </c>
      <c r="H48" s="19">
        <v>9203</v>
      </c>
      <c r="I48" s="50">
        <f t="shared" si="4"/>
        <v>0.43765455583032148</v>
      </c>
      <c r="J48" s="4">
        <v>11814</v>
      </c>
      <c r="K48" s="6">
        <v>305</v>
      </c>
      <c r="L48" s="6">
        <v>1917</v>
      </c>
      <c r="M48" s="19">
        <v>1612</v>
      </c>
      <c r="N48" s="28"/>
      <c r="O48" s="29"/>
      <c r="P48" s="30">
        <f t="shared" si="0"/>
        <v>9.1164162069621454E-2</v>
      </c>
      <c r="Q48" s="30">
        <f t="shared" si="1"/>
        <v>7.6659691839452163E-2</v>
      </c>
      <c r="R48" s="30">
        <f t="shared" si="2"/>
        <v>1.4504470230169299E-2</v>
      </c>
      <c r="S48" s="30">
        <f t="shared" si="5"/>
        <v>0.56182233212859045</v>
      </c>
    </row>
    <row r="49" spans="1:19">
      <c r="A49" s="3" t="s">
        <v>81</v>
      </c>
      <c r="B49" s="4">
        <v>21018</v>
      </c>
      <c r="C49" s="5">
        <v>19773</v>
      </c>
      <c r="D49" s="4">
        <v>2053</v>
      </c>
      <c r="E49" s="6">
        <v>283</v>
      </c>
      <c r="F49" s="19">
        <f t="shared" si="3"/>
        <v>2336</v>
      </c>
      <c r="G49" s="4">
        <v>11813</v>
      </c>
      <c r="H49" s="19">
        <v>9205</v>
      </c>
      <c r="I49" s="50">
        <f t="shared" si="4"/>
        <v>0.43795794081263678</v>
      </c>
      <c r="J49" s="4">
        <v>11781</v>
      </c>
      <c r="K49" s="6">
        <v>330</v>
      </c>
      <c r="L49" s="6">
        <v>2053</v>
      </c>
      <c r="M49" s="19">
        <v>1723</v>
      </c>
      <c r="N49" s="28"/>
      <c r="O49" s="29"/>
      <c r="P49" s="30">
        <f t="shared" si="0"/>
        <v>9.767818060709868E-2</v>
      </c>
      <c r="Q49" s="30">
        <f t="shared" si="1"/>
        <v>8.1977352745265963E-2</v>
      </c>
      <c r="R49" s="30">
        <f t="shared" si="2"/>
        <v>1.5700827861832713E-2</v>
      </c>
      <c r="S49" s="30">
        <f t="shared" si="5"/>
        <v>0.56051955466742787</v>
      </c>
    </row>
    <row r="50" spans="1:19">
      <c r="A50" s="3" t="s">
        <v>82</v>
      </c>
      <c r="B50" s="4">
        <v>20283</v>
      </c>
      <c r="C50" s="5">
        <v>19318</v>
      </c>
      <c r="D50" s="4">
        <v>2373</v>
      </c>
      <c r="E50" s="6">
        <v>243</v>
      </c>
      <c r="F50" s="19">
        <f t="shared" si="3"/>
        <v>2616</v>
      </c>
      <c r="G50" s="4">
        <v>11394</v>
      </c>
      <c r="H50" s="19">
        <v>8889</v>
      </c>
      <c r="I50" s="50">
        <f t="shared" si="4"/>
        <v>0.43824877976630677</v>
      </c>
      <c r="J50" s="4">
        <v>11797</v>
      </c>
      <c r="K50" s="6">
        <v>308</v>
      </c>
      <c r="L50" s="6">
        <v>2094</v>
      </c>
      <c r="M50" s="19">
        <v>1786</v>
      </c>
      <c r="N50" s="28" t="s">
        <v>83</v>
      </c>
      <c r="O50" s="29" t="s">
        <v>84</v>
      </c>
      <c r="P50" s="30">
        <f t="shared" si="0"/>
        <v>0.10323916580387517</v>
      </c>
      <c r="Q50" s="30">
        <f t="shared" si="1"/>
        <v>8.8054035399102698E-2</v>
      </c>
      <c r="R50" s="30">
        <f t="shared" si="2"/>
        <v>1.5185130404772469E-2</v>
      </c>
      <c r="S50" s="30">
        <f t="shared" si="5"/>
        <v>0.58162007592565201</v>
      </c>
    </row>
    <row r="51" spans="1:19">
      <c r="A51" s="3" t="s">
        <v>85</v>
      </c>
      <c r="B51" s="4">
        <v>20026</v>
      </c>
      <c r="C51" s="5">
        <v>18870</v>
      </c>
      <c r="D51" s="4">
        <v>2206</v>
      </c>
      <c r="E51" s="6">
        <v>264</v>
      </c>
      <c r="F51" s="19">
        <f t="shared" si="3"/>
        <v>2470</v>
      </c>
      <c r="G51" s="4">
        <v>11111</v>
      </c>
      <c r="H51" s="19">
        <v>8915</v>
      </c>
      <c r="I51" s="50">
        <f t="shared" si="4"/>
        <v>0.44517127733945872</v>
      </c>
      <c r="J51" s="4">
        <v>11792</v>
      </c>
      <c r="K51" s="6">
        <v>324</v>
      </c>
      <c r="L51" s="6">
        <v>2230</v>
      </c>
      <c r="M51" s="19">
        <v>1906</v>
      </c>
      <c r="N51" s="28"/>
      <c r="O51" s="29"/>
      <c r="P51" s="30">
        <f t="shared" si="0"/>
        <v>0.11135523819035255</v>
      </c>
      <c r="Q51" s="30">
        <f t="shared" si="1"/>
        <v>9.5176270847897732E-2</v>
      </c>
      <c r="R51" s="30">
        <f t="shared" si="2"/>
        <v>1.617896734245481E-2</v>
      </c>
      <c r="S51" s="30">
        <f t="shared" si="5"/>
        <v>0.58883451513033058</v>
      </c>
    </row>
    <row r="52" spans="1:19">
      <c r="A52" s="3" t="s">
        <v>86</v>
      </c>
      <c r="B52" s="4">
        <v>19479</v>
      </c>
      <c r="C52" s="5">
        <v>18225</v>
      </c>
      <c r="D52" s="4">
        <v>2251</v>
      </c>
      <c r="E52" s="6">
        <v>226</v>
      </c>
      <c r="F52" s="19">
        <f t="shared" si="3"/>
        <v>2477</v>
      </c>
      <c r="G52" s="4">
        <v>10690</v>
      </c>
      <c r="H52" s="19">
        <v>8789</v>
      </c>
      <c r="I52" s="50">
        <f t="shared" si="4"/>
        <v>0.45120386056779094</v>
      </c>
      <c r="J52" s="4">
        <v>11662</v>
      </c>
      <c r="K52" s="6">
        <v>339</v>
      </c>
      <c r="L52" s="6">
        <v>2275</v>
      </c>
      <c r="M52" s="19">
        <v>1936</v>
      </c>
      <c r="N52" s="28"/>
      <c r="O52" s="29"/>
      <c r="P52" s="30">
        <f t="shared" si="0"/>
        <v>0.11679244314389856</v>
      </c>
      <c r="Q52" s="30">
        <f t="shared" si="1"/>
        <v>9.9389085682016529E-2</v>
      </c>
      <c r="R52" s="30">
        <f t="shared" si="2"/>
        <v>1.7403357461882027E-2</v>
      </c>
      <c r="S52" s="30">
        <f t="shared" si="5"/>
        <v>0.59869603162380003</v>
      </c>
    </row>
    <row r="53" spans="1:19">
      <c r="A53" s="3" t="s">
        <v>87</v>
      </c>
      <c r="B53" s="4">
        <v>18882</v>
      </c>
      <c r="C53" s="5">
        <v>17686</v>
      </c>
      <c r="D53" s="4">
        <v>2234</v>
      </c>
      <c r="E53" s="6">
        <v>237</v>
      </c>
      <c r="F53" s="19">
        <f t="shared" si="3"/>
        <v>2471</v>
      </c>
      <c r="G53" s="4">
        <v>10191</v>
      </c>
      <c r="H53" s="19">
        <v>8631</v>
      </c>
      <c r="I53" s="50">
        <f t="shared" si="4"/>
        <v>0.45855913292955053</v>
      </c>
      <c r="J53" s="4">
        <v>11336</v>
      </c>
      <c r="K53" s="6">
        <v>359</v>
      </c>
      <c r="L53" s="6">
        <v>2268</v>
      </c>
      <c r="M53" s="19">
        <v>1909</v>
      </c>
      <c r="N53" s="28"/>
      <c r="O53" s="29"/>
      <c r="P53" s="30">
        <f t="shared" si="0"/>
        <v>0.12011439466158245</v>
      </c>
      <c r="Q53" s="30">
        <f t="shared" si="1"/>
        <v>0.1011015782226459</v>
      </c>
      <c r="R53" s="30">
        <f t="shared" si="2"/>
        <v>1.9012816438936552E-2</v>
      </c>
      <c r="S53" s="30">
        <f t="shared" si="5"/>
        <v>0.60036013134201882</v>
      </c>
    </row>
    <row r="54" spans="1:19">
      <c r="A54" s="3" t="s">
        <v>88</v>
      </c>
      <c r="B54" s="4">
        <v>18113</v>
      </c>
      <c r="C54" s="5">
        <v>17005</v>
      </c>
      <c r="D54" s="4">
        <v>1988</v>
      </c>
      <c r="E54" s="6">
        <v>234</v>
      </c>
      <c r="F54" s="19">
        <f t="shared" si="3"/>
        <v>2222</v>
      </c>
      <c r="G54" s="4">
        <v>9722</v>
      </c>
      <c r="H54" s="19">
        <v>8391</v>
      </c>
      <c r="I54" s="50">
        <f t="shared" si="4"/>
        <v>0.46325843316954674</v>
      </c>
      <c r="J54" s="4">
        <v>10833</v>
      </c>
      <c r="K54" s="6">
        <v>350</v>
      </c>
      <c r="L54" s="6">
        <v>2296</v>
      </c>
      <c r="M54" s="19">
        <v>1946</v>
      </c>
      <c r="N54" s="28"/>
      <c r="O54" s="29"/>
      <c r="P54" s="30">
        <f t="shared" si="0"/>
        <v>0.12675978578921218</v>
      </c>
      <c r="Q54" s="30">
        <f t="shared" si="1"/>
        <v>0.10743664771158837</v>
      </c>
      <c r="R54" s="30">
        <f t="shared" si="2"/>
        <v>1.9323138077623807E-2</v>
      </c>
      <c r="S54" s="30">
        <f t="shared" si="5"/>
        <v>0.59807872798542483</v>
      </c>
    </row>
    <row r="55" spans="1:19">
      <c r="A55" s="3" t="s">
        <v>89</v>
      </c>
      <c r="B55" s="4">
        <v>17500</v>
      </c>
      <c r="C55" s="5">
        <v>16363</v>
      </c>
      <c r="D55" s="4">
        <v>1954</v>
      </c>
      <c r="E55" s="6">
        <v>265</v>
      </c>
      <c r="F55" s="19">
        <f t="shared" si="3"/>
        <v>2219</v>
      </c>
      <c r="G55" s="4">
        <v>9277</v>
      </c>
      <c r="H55" s="19">
        <v>8223</v>
      </c>
      <c r="I55" s="50">
        <f t="shared" si="4"/>
        <v>0.4698857142857143</v>
      </c>
      <c r="J55" s="4">
        <v>10610</v>
      </c>
      <c r="K55" s="6">
        <v>355</v>
      </c>
      <c r="L55" s="6">
        <v>2355</v>
      </c>
      <c r="M55" s="19">
        <v>2000</v>
      </c>
      <c r="N55" s="28"/>
      <c r="O55" s="29"/>
      <c r="P55" s="30">
        <f t="shared" si="0"/>
        <v>0.13457142857142856</v>
      </c>
      <c r="Q55" s="30">
        <f t="shared" si="1"/>
        <v>0.11428571428571428</v>
      </c>
      <c r="R55" s="30">
        <f t="shared" si="2"/>
        <v>2.0285714285714285E-2</v>
      </c>
      <c r="S55" s="30">
        <f t="shared" si="5"/>
        <v>0.60628571428571432</v>
      </c>
    </row>
    <row r="56" spans="1:19">
      <c r="A56" s="3" t="s">
        <v>90</v>
      </c>
      <c r="B56" s="4">
        <v>16922</v>
      </c>
      <c r="C56" s="5">
        <v>15875</v>
      </c>
      <c r="D56" s="4">
        <v>2081</v>
      </c>
      <c r="E56" s="6">
        <v>372</v>
      </c>
      <c r="F56" s="19">
        <f t="shared" si="3"/>
        <v>2453</v>
      </c>
      <c r="G56" s="4">
        <v>8865</v>
      </c>
      <c r="H56" s="19">
        <v>8057</v>
      </c>
      <c r="I56" s="50">
        <f t="shared" si="4"/>
        <v>0.47612575345703817</v>
      </c>
      <c r="J56" s="4">
        <v>10384</v>
      </c>
      <c r="K56" s="6">
        <v>325</v>
      </c>
      <c r="L56" s="6">
        <v>2308</v>
      </c>
      <c r="M56" s="19">
        <v>1983</v>
      </c>
      <c r="N56" s="28"/>
      <c r="O56" s="29"/>
      <c r="P56" s="30">
        <f t="shared" si="0"/>
        <v>0.13639049757711855</v>
      </c>
      <c r="Q56" s="30">
        <f t="shared" si="1"/>
        <v>0.11718472993735965</v>
      </c>
      <c r="R56" s="30">
        <f t="shared" si="2"/>
        <v>1.9205767639758894E-2</v>
      </c>
      <c r="S56" s="30">
        <f t="shared" si="5"/>
        <v>0.61363904975771189</v>
      </c>
    </row>
    <row r="57" spans="1:19">
      <c r="A57" s="3" t="s">
        <v>91</v>
      </c>
      <c r="B57" s="4">
        <v>16873</v>
      </c>
      <c r="C57" s="5">
        <v>15747</v>
      </c>
      <c r="D57" s="4">
        <v>2342</v>
      </c>
      <c r="E57" s="6">
        <v>352</v>
      </c>
      <c r="F57" s="19">
        <f t="shared" si="3"/>
        <v>2694</v>
      </c>
      <c r="G57" s="4">
        <v>8689</v>
      </c>
      <c r="H57" s="19">
        <v>8184</v>
      </c>
      <c r="I57" s="50">
        <f t="shared" si="4"/>
        <v>0.48503526343862974</v>
      </c>
      <c r="J57" s="4">
        <v>10809</v>
      </c>
      <c r="K57" s="6">
        <v>303</v>
      </c>
      <c r="L57" s="6">
        <v>2423</v>
      </c>
      <c r="M57" s="19">
        <v>2120</v>
      </c>
      <c r="N57" s="28"/>
      <c r="O57" s="29"/>
      <c r="P57" s="30">
        <f t="shared" si="0"/>
        <v>0.14360220470574289</v>
      </c>
      <c r="Q57" s="30">
        <f t="shared" si="1"/>
        <v>0.12564452083209862</v>
      </c>
      <c r="R57" s="30">
        <f t="shared" si="2"/>
        <v>1.7957683873644284E-2</v>
      </c>
      <c r="S57" s="30">
        <f t="shared" si="5"/>
        <v>0.64060925739346886</v>
      </c>
    </row>
    <row r="58" spans="1:19">
      <c r="A58" s="3" t="s">
        <v>92</v>
      </c>
      <c r="B58" s="4">
        <v>16677</v>
      </c>
      <c r="C58" s="5">
        <v>15213</v>
      </c>
      <c r="D58" s="4">
        <v>2367</v>
      </c>
      <c r="E58" s="6">
        <v>277</v>
      </c>
      <c r="F58" s="19">
        <f t="shared" si="3"/>
        <v>2644</v>
      </c>
      <c r="G58" s="4">
        <v>8467</v>
      </c>
      <c r="H58" s="19">
        <v>8210</v>
      </c>
      <c r="I58" s="50">
        <f t="shared" si="4"/>
        <v>0.49229477723811238</v>
      </c>
      <c r="J58" s="4">
        <v>10627</v>
      </c>
      <c r="K58" s="6">
        <v>267</v>
      </c>
      <c r="L58" s="6">
        <v>2538</v>
      </c>
      <c r="M58" s="19">
        <v>2271</v>
      </c>
      <c r="N58" s="28"/>
      <c r="O58" s="29"/>
      <c r="P58" s="30">
        <f t="shared" si="0"/>
        <v>0.1521856449001619</v>
      </c>
      <c r="Q58" s="30">
        <f t="shared" si="1"/>
        <v>0.13617557114588955</v>
      </c>
      <c r="R58" s="30">
        <f t="shared" si="2"/>
        <v>1.6010073754272353E-2</v>
      </c>
      <c r="S58" s="30">
        <f t="shared" si="5"/>
        <v>0.6372249205492595</v>
      </c>
    </row>
    <row r="59" spans="1:19">
      <c r="A59" s="3" t="s">
        <v>93</v>
      </c>
      <c r="B59" s="4">
        <v>15454</v>
      </c>
      <c r="C59" s="5">
        <v>14600</v>
      </c>
      <c r="D59" s="4">
        <v>2343</v>
      </c>
      <c r="E59" s="6">
        <v>253</v>
      </c>
      <c r="F59" s="19">
        <f t="shared" si="3"/>
        <v>2596</v>
      </c>
      <c r="G59" s="4">
        <v>7612</v>
      </c>
      <c r="H59" s="19">
        <v>7842</v>
      </c>
      <c r="I59" s="50">
        <f t="shared" si="4"/>
        <v>0.50744143910961559</v>
      </c>
      <c r="J59" s="4">
        <v>9629</v>
      </c>
      <c r="K59" s="6">
        <v>250</v>
      </c>
      <c r="L59" s="6">
        <v>2632</v>
      </c>
      <c r="M59" s="19">
        <v>2382</v>
      </c>
      <c r="N59" s="28" t="s">
        <v>94</v>
      </c>
      <c r="O59" s="29" t="s">
        <v>95</v>
      </c>
      <c r="P59" s="30">
        <f t="shared" si="0"/>
        <v>0.17031189336094216</v>
      </c>
      <c r="Q59" s="30">
        <f t="shared" si="1"/>
        <v>0.15413485181829947</v>
      </c>
      <c r="R59" s="30">
        <f t="shared" si="2"/>
        <v>1.617704154264268E-2</v>
      </c>
      <c r="S59" s="30">
        <f t="shared" si="5"/>
        <v>0.6230749320564255</v>
      </c>
    </row>
    <row r="60" spans="1:19">
      <c r="A60" s="3" t="s">
        <v>96</v>
      </c>
      <c r="B60" s="4">
        <v>15352</v>
      </c>
      <c r="C60" s="5">
        <v>14424</v>
      </c>
      <c r="D60" s="4">
        <v>2066</v>
      </c>
      <c r="E60" s="6">
        <v>246</v>
      </c>
      <c r="F60" s="19">
        <f t="shared" si="3"/>
        <v>2312</v>
      </c>
      <c r="G60" s="4">
        <v>7521</v>
      </c>
      <c r="H60" s="19">
        <v>7831</v>
      </c>
      <c r="I60" s="50">
        <f t="shared" si="4"/>
        <v>0.51009640437727988</v>
      </c>
      <c r="J60" s="4">
        <v>9578</v>
      </c>
      <c r="K60" s="6">
        <v>276</v>
      </c>
      <c r="L60" s="6">
        <v>2681</v>
      </c>
      <c r="M60" s="19">
        <v>2405</v>
      </c>
      <c r="N60" s="28"/>
      <c r="O60" s="29"/>
      <c r="P60" s="30">
        <f t="shared" si="0"/>
        <v>0.17463522668056281</v>
      </c>
      <c r="Q60" s="30">
        <f t="shared" si="1"/>
        <v>0.15665711307972902</v>
      </c>
      <c r="R60" s="30">
        <f t="shared" si="2"/>
        <v>1.7978113600833769E-2</v>
      </c>
      <c r="S60" s="30">
        <f t="shared" si="5"/>
        <v>0.62389265242313707</v>
      </c>
    </row>
    <row r="61" spans="1:19">
      <c r="A61" s="3" t="s">
        <v>97</v>
      </c>
      <c r="B61" s="4">
        <v>15532</v>
      </c>
      <c r="C61" s="5">
        <v>14262</v>
      </c>
      <c r="D61" s="4">
        <v>2246</v>
      </c>
      <c r="E61" s="6">
        <v>298</v>
      </c>
      <c r="F61" s="19">
        <f t="shared" si="3"/>
        <v>2544</v>
      </c>
      <c r="G61" s="4">
        <v>7458</v>
      </c>
      <c r="H61" s="19">
        <v>8074</v>
      </c>
      <c r="I61" s="50">
        <f t="shared" si="4"/>
        <v>0.51983002832861192</v>
      </c>
      <c r="J61" s="4">
        <v>9795</v>
      </c>
      <c r="K61" s="6">
        <v>268</v>
      </c>
      <c r="L61" s="6">
        <v>2686</v>
      </c>
      <c r="M61" s="19">
        <v>2418</v>
      </c>
      <c r="N61" s="28"/>
      <c r="O61" s="29"/>
      <c r="P61" s="30">
        <f t="shared" si="0"/>
        <v>0.17293329899562193</v>
      </c>
      <c r="Q61" s="30">
        <f t="shared" si="1"/>
        <v>0.15567859902137524</v>
      </c>
      <c r="R61" s="30">
        <f t="shared" si="2"/>
        <v>1.7254699974246716E-2</v>
      </c>
      <c r="S61" s="30">
        <f t="shared" si="5"/>
        <v>0.63063353077517381</v>
      </c>
    </row>
    <row r="62" spans="1:19">
      <c r="A62" s="3" t="s">
        <v>98</v>
      </c>
      <c r="B62" s="4">
        <v>15465</v>
      </c>
      <c r="C62" s="5">
        <v>14895</v>
      </c>
      <c r="D62" s="4">
        <v>2263</v>
      </c>
      <c r="E62" s="6">
        <v>313</v>
      </c>
      <c r="F62" s="19">
        <f t="shared" si="3"/>
        <v>2576</v>
      </c>
      <c r="G62" s="4">
        <v>7273</v>
      </c>
      <c r="H62" s="19">
        <v>8205</v>
      </c>
      <c r="I62" s="50">
        <f t="shared" si="4"/>
        <v>0.53010724899857864</v>
      </c>
      <c r="J62" s="4">
        <v>9872</v>
      </c>
      <c r="K62" s="6">
        <v>235</v>
      </c>
      <c r="L62" s="6">
        <v>2670</v>
      </c>
      <c r="M62" s="19">
        <v>2435</v>
      </c>
      <c r="N62" s="28"/>
      <c r="O62" s="29"/>
      <c r="P62" s="30">
        <f t="shared" si="0"/>
        <v>0.17264791464597479</v>
      </c>
      <c r="Q62" s="30">
        <f t="shared" si="1"/>
        <v>0.15745231167151633</v>
      </c>
      <c r="R62" s="30">
        <f t="shared" si="2"/>
        <v>1.5195602974458454E-2</v>
      </c>
      <c r="S62" s="30">
        <f t="shared" si="5"/>
        <v>0.6383446492078888</v>
      </c>
    </row>
    <row r="63" spans="1:19">
      <c r="A63" s="3" t="s">
        <v>99</v>
      </c>
      <c r="B63" s="4">
        <v>15419</v>
      </c>
      <c r="C63" s="5">
        <v>14207</v>
      </c>
      <c r="D63" s="4">
        <v>2122</v>
      </c>
      <c r="E63" s="6">
        <v>236</v>
      </c>
      <c r="F63" s="19">
        <f t="shared" si="3"/>
        <v>2358</v>
      </c>
      <c r="G63" s="4">
        <v>7338</v>
      </c>
      <c r="H63" s="19">
        <v>8081</v>
      </c>
      <c r="I63" s="50">
        <f t="shared" si="4"/>
        <v>0.52409365069070624</v>
      </c>
      <c r="J63" s="4">
        <v>9579</v>
      </c>
      <c r="K63" s="6">
        <v>236</v>
      </c>
      <c r="L63" s="6">
        <v>2518</v>
      </c>
      <c r="M63" s="19">
        <v>2282</v>
      </c>
      <c r="N63" s="28" t="s">
        <v>100</v>
      </c>
      <c r="O63" s="29"/>
      <c r="P63" s="30">
        <f t="shared" si="0"/>
        <v>0.16330501329528505</v>
      </c>
      <c r="Q63" s="30">
        <f t="shared" si="1"/>
        <v>0.14799922173941241</v>
      </c>
      <c r="R63" s="30">
        <f t="shared" si="2"/>
        <v>1.5305791555872625E-2</v>
      </c>
      <c r="S63" s="30">
        <f t="shared" si="5"/>
        <v>0.62124651404111808</v>
      </c>
    </row>
    <row r="64" spans="1:19">
      <c r="A64" s="3" t="s">
        <v>101</v>
      </c>
      <c r="B64" s="4">
        <v>15373</v>
      </c>
      <c r="C64" s="5">
        <v>14301</v>
      </c>
      <c r="D64" s="4">
        <v>2229</v>
      </c>
      <c r="E64" s="6">
        <v>234</v>
      </c>
      <c r="F64" s="19">
        <f t="shared" si="3"/>
        <v>2463</v>
      </c>
      <c r="G64" s="4">
        <v>7283</v>
      </c>
      <c r="H64" s="19">
        <v>8090</v>
      </c>
      <c r="I64" s="50">
        <f t="shared" si="4"/>
        <v>0.52624731672412672</v>
      </c>
      <c r="J64" s="4">
        <v>9574</v>
      </c>
      <c r="K64" s="6">
        <v>210</v>
      </c>
      <c r="L64" s="6">
        <v>2489</v>
      </c>
      <c r="M64" s="19">
        <v>2279</v>
      </c>
      <c r="N64" s="28"/>
      <c r="O64" s="29"/>
      <c r="P64" s="30">
        <f t="shared" si="0"/>
        <v>0.16190723996617445</v>
      </c>
      <c r="Q64" s="30">
        <f t="shared" si="1"/>
        <v>0.14824692642945425</v>
      </c>
      <c r="R64" s="30">
        <f t="shared" si="2"/>
        <v>1.3660313536720224E-2</v>
      </c>
      <c r="S64" s="30">
        <f t="shared" si="5"/>
        <v>0.62278019905028292</v>
      </c>
    </row>
    <row r="65" spans="1:19">
      <c r="A65" s="3" t="s">
        <v>102</v>
      </c>
      <c r="B65" s="4">
        <v>16396</v>
      </c>
      <c r="C65" s="5">
        <v>15519</v>
      </c>
      <c r="D65" s="4">
        <v>2814</v>
      </c>
      <c r="E65" s="6">
        <v>294</v>
      </c>
      <c r="F65" s="19">
        <f t="shared" si="3"/>
        <v>3108</v>
      </c>
      <c r="G65" s="4">
        <v>7718</v>
      </c>
      <c r="H65" s="19">
        <v>8678</v>
      </c>
      <c r="I65" s="50">
        <f t="shared" si="4"/>
        <v>0.52927543303244695</v>
      </c>
      <c r="J65" s="4">
        <v>10382</v>
      </c>
      <c r="K65" s="6">
        <v>234</v>
      </c>
      <c r="L65" s="6">
        <v>2611</v>
      </c>
      <c r="M65" s="19">
        <v>2377</v>
      </c>
      <c r="N65" s="28"/>
      <c r="O65" s="29"/>
      <c r="P65" s="30">
        <f t="shared" si="0"/>
        <v>0.15924615759941449</v>
      </c>
      <c r="Q65" s="30">
        <f t="shared" si="1"/>
        <v>0.14497438399609661</v>
      </c>
      <c r="R65" s="30">
        <f t="shared" si="2"/>
        <v>1.4271773603317883E-2</v>
      </c>
      <c r="S65" s="30">
        <f t="shared" si="5"/>
        <v>0.63320322029763354</v>
      </c>
    </row>
    <row r="66" spans="1:19">
      <c r="A66" s="3" t="s">
        <v>103</v>
      </c>
      <c r="B66" s="4">
        <v>17639</v>
      </c>
      <c r="C66" s="5">
        <v>16520</v>
      </c>
      <c r="D66" s="4">
        <v>3018</v>
      </c>
      <c r="E66" s="6">
        <v>312</v>
      </c>
      <c r="F66" s="19">
        <f t="shared" si="3"/>
        <v>3330</v>
      </c>
      <c r="G66" s="4">
        <v>8398</v>
      </c>
      <c r="H66" s="19">
        <v>9241</v>
      </c>
      <c r="I66" s="50">
        <f t="shared" si="4"/>
        <v>0.52389591246669309</v>
      </c>
      <c r="J66" s="4">
        <v>11725</v>
      </c>
      <c r="K66" s="6">
        <v>233</v>
      </c>
      <c r="L66" s="6">
        <v>2780</v>
      </c>
      <c r="M66" s="19">
        <v>2547</v>
      </c>
      <c r="N66" s="28"/>
      <c r="O66" s="29"/>
      <c r="P66" s="30">
        <f t="shared" si="0"/>
        <v>0.15760530642326662</v>
      </c>
      <c r="Q66" s="30">
        <f t="shared" si="1"/>
        <v>0.14439594081297125</v>
      </c>
      <c r="R66" s="30">
        <f t="shared" si="2"/>
        <v>1.3209365610295369E-2</v>
      </c>
      <c r="S66" s="30">
        <f t="shared" si="5"/>
        <v>0.66472022223482052</v>
      </c>
    </row>
    <row r="67" spans="1:19">
      <c r="A67" s="3" t="s">
        <v>104</v>
      </c>
      <c r="B67" s="4">
        <v>18278</v>
      </c>
      <c r="C67" s="5">
        <v>17026</v>
      </c>
      <c r="D67" s="4">
        <v>2844</v>
      </c>
      <c r="E67" s="6">
        <v>309</v>
      </c>
      <c r="F67" s="19">
        <f t="shared" si="3"/>
        <v>3153</v>
      </c>
      <c r="G67" s="4">
        <v>8803</v>
      </c>
      <c r="H67" s="19">
        <v>9475</v>
      </c>
      <c r="I67" s="50">
        <f t="shared" si="4"/>
        <v>0.51838275522486044</v>
      </c>
      <c r="J67" s="4">
        <v>11685</v>
      </c>
      <c r="K67" s="6">
        <v>274</v>
      </c>
      <c r="L67" s="6">
        <v>2973</v>
      </c>
      <c r="M67" s="19">
        <v>2699</v>
      </c>
      <c r="N67" s="28"/>
      <c r="O67" s="29"/>
      <c r="P67" s="30">
        <f t="shared" si="0"/>
        <v>0.1626545573913995</v>
      </c>
      <c r="Q67" s="30">
        <f t="shared" si="1"/>
        <v>0.14766385819017397</v>
      </c>
      <c r="R67" s="30">
        <f t="shared" si="2"/>
        <v>1.4990699201225517E-2</v>
      </c>
      <c r="S67" s="30">
        <f t="shared" si="5"/>
        <v>0.63929313929313925</v>
      </c>
    </row>
    <row r="68" spans="1:19">
      <c r="A68" s="3" t="s">
        <v>105</v>
      </c>
      <c r="B68" s="4">
        <v>18592</v>
      </c>
      <c r="C68" s="5">
        <v>17166</v>
      </c>
      <c r="D68" s="4">
        <v>2754</v>
      </c>
      <c r="E68" s="6">
        <v>281</v>
      </c>
      <c r="F68" s="19">
        <f t="shared" si="3"/>
        <v>3035</v>
      </c>
      <c r="G68" s="4">
        <v>8940</v>
      </c>
      <c r="H68" s="19">
        <v>9652</v>
      </c>
      <c r="I68" s="50">
        <f t="shared" si="4"/>
        <v>0.51914802065404475</v>
      </c>
      <c r="J68" s="4">
        <v>12016</v>
      </c>
      <c r="K68" s="6">
        <v>300</v>
      </c>
      <c r="L68" s="6">
        <v>3063</v>
      </c>
      <c r="M68" s="19">
        <v>2763</v>
      </c>
      <c r="N68" s="28"/>
      <c r="O68" s="29"/>
      <c r="P68" s="30">
        <f t="shared" si="0"/>
        <v>0.16474827882960413</v>
      </c>
      <c r="Q68" s="30">
        <f t="shared" si="1"/>
        <v>0.14861230636833048</v>
      </c>
      <c r="R68" s="30">
        <f t="shared" si="2"/>
        <v>1.6135972461273667E-2</v>
      </c>
      <c r="S68" s="30">
        <f t="shared" si="5"/>
        <v>0.64629948364888123</v>
      </c>
    </row>
    <row r="69" spans="1:19">
      <c r="A69" s="3" t="s">
        <v>106</v>
      </c>
      <c r="B69" s="4">
        <v>18339</v>
      </c>
      <c r="C69" s="5">
        <v>16984</v>
      </c>
      <c r="D69" s="4">
        <v>2642</v>
      </c>
      <c r="E69" s="6">
        <v>319</v>
      </c>
      <c r="F69" s="19">
        <f t="shared" ref="F69:F78" si="6">D69+E69</f>
        <v>2961</v>
      </c>
      <c r="G69" s="4">
        <v>8823</v>
      </c>
      <c r="H69" s="19">
        <v>9516</v>
      </c>
      <c r="I69" s="50">
        <f t="shared" si="4"/>
        <v>0.51889415998691313</v>
      </c>
      <c r="J69" s="4">
        <v>11719</v>
      </c>
      <c r="K69" s="6">
        <v>309</v>
      </c>
      <c r="L69" s="6">
        <v>3094</v>
      </c>
      <c r="M69" s="19">
        <v>2785</v>
      </c>
      <c r="N69" s="28"/>
      <c r="O69" s="29"/>
      <c r="P69" s="30">
        <f t="shared" si="0"/>
        <v>0.16871148917607284</v>
      </c>
      <c r="Q69" s="30">
        <f t="shared" si="1"/>
        <v>0.1518621516985659</v>
      </c>
      <c r="R69" s="30">
        <f t="shared" si="2"/>
        <v>1.6849337477506953E-2</v>
      </c>
      <c r="S69" s="30">
        <f t="shared" si="5"/>
        <v>0.63902066633949506</v>
      </c>
    </row>
    <row r="70" spans="1:19">
      <c r="A70" s="3" t="s">
        <v>107</v>
      </c>
      <c r="B70" s="4">
        <v>18235</v>
      </c>
      <c r="C70" s="5">
        <v>16931</v>
      </c>
      <c r="D70" s="4">
        <v>2713</v>
      </c>
      <c r="E70" s="6">
        <v>344</v>
      </c>
      <c r="F70" s="19">
        <f t="shared" si="6"/>
        <v>3057</v>
      </c>
      <c r="G70" s="4">
        <v>8762</v>
      </c>
      <c r="H70" s="19">
        <v>9473</v>
      </c>
      <c r="I70" s="50">
        <f t="shared" si="4"/>
        <v>0.51949547573347954</v>
      </c>
      <c r="J70" s="4">
        <v>9150</v>
      </c>
      <c r="K70" s="6">
        <v>335</v>
      </c>
      <c r="L70" s="6">
        <v>3162</v>
      </c>
      <c r="M70" s="19">
        <v>2827</v>
      </c>
      <c r="N70" s="28" t="s">
        <v>108</v>
      </c>
      <c r="O70" s="29"/>
      <c r="P70" s="30">
        <f t="shared" si="0"/>
        <v>0.17340279681930354</v>
      </c>
      <c r="Q70" s="30">
        <f t="shared" si="1"/>
        <v>0.15503153276665751</v>
      </c>
      <c r="R70" s="30">
        <f t="shared" si="2"/>
        <v>1.8371264052646011E-2</v>
      </c>
      <c r="S70" s="30">
        <f t="shared" si="5"/>
        <v>0.50178228681107762</v>
      </c>
    </row>
    <row r="71" spans="1:19">
      <c r="A71" s="3" t="s">
        <v>109</v>
      </c>
      <c r="B71" s="4">
        <v>17921</v>
      </c>
      <c r="C71" s="5">
        <v>16457</v>
      </c>
      <c r="D71" s="4">
        <v>2532</v>
      </c>
      <c r="E71" s="6">
        <v>330</v>
      </c>
      <c r="F71" s="19">
        <f t="shared" si="6"/>
        <v>2862</v>
      </c>
      <c r="G71" s="4">
        <v>8672</v>
      </c>
      <c r="H71" s="19">
        <v>9249</v>
      </c>
      <c r="I71" s="50">
        <f t="shared" si="4"/>
        <v>0.51609843200714245</v>
      </c>
      <c r="J71" s="4">
        <v>8880</v>
      </c>
      <c r="K71" s="6">
        <v>318</v>
      </c>
      <c r="L71" s="6">
        <v>3203</v>
      </c>
      <c r="M71" s="19">
        <v>2885</v>
      </c>
      <c r="N71" s="28"/>
      <c r="O71" s="29"/>
      <c r="P71" s="30">
        <f t="shared" si="0"/>
        <v>0.17872886557669773</v>
      </c>
      <c r="Q71" s="30">
        <f t="shared" si="1"/>
        <v>0.16098432007142457</v>
      </c>
      <c r="R71" s="30">
        <f t="shared" si="2"/>
        <v>1.7744545505273143E-2</v>
      </c>
      <c r="S71" s="30">
        <f t="shared" si="5"/>
        <v>0.49550806316611795</v>
      </c>
    </row>
    <row r="72" spans="1:19">
      <c r="A72" s="3" t="s">
        <v>110</v>
      </c>
      <c r="B72" s="4">
        <v>17317</v>
      </c>
      <c r="C72" s="5">
        <v>15988</v>
      </c>
      <c r="D72" s="4">
        <v>2589</v>
      </c>
      <c r="E72" s="6">
        <v>237</v>
      </c>
      <c r="F72" s="19">
        <f t="shared" si="6"/>
        <v>2826</v>
      </c>
      <c r="G72" s="4">
        <v>8406</v>
      </c>
      <c r="H72" s="19">
        <v>8911</v>
      </c>
      <c r="I72" s="50">
        <f t="shared" si="4"/>
        <v>0.51458104752555289</v>
      </c>
      <c r="J72" s="4">
        <v>8532</v>
      </c>
      <c r="K72" s="6">
        <v>288</v>
      </c>
      <c r="L72" s="6">
        <v>3200</v>
      </c>
      <c r="M72" s="19">
        <v>2912</v>
      </c>
      <c r="N72" s="28"/>
      <c r="O72" s="29"/>
      <c r="P72" s="30">
        <f t="shared" si="0"/>
        <v>0.18478951319512618</v>
      </c>
      <c r="Q72" s="30">
        <f t="shared" si="1"/>
        <v>0.16815845700756482</v>
      </c>
      <c r="R72" s="30">
        <f t="shared" si="2"/>
        <v>1.6631056187561357E-2</v>
      </c>
      <c r="S72" s="30">
        <f t="shared" si="5"/>
        <v>0.49269503955650518</v>
      </c>
    </row>
    <row r="73" spans="1:19">
      <c r="A73" s="3" t="s">
        <v>111</v>
      </c>
      <c r="B73" s="4">
        <v>16931</v>
      </c>
      <c r="C73" s="5">
        <v>15616</v>
      </c>
      <c r="D73" s="4">
        <v>2322</v>
      </c>
      <c r="E73" s="6">
        <v>334</v>
      </c>
      <c r="F73" s="19">
        <f t="shared" si="6"/>
        <v>2656</v>
      </c>
      <c r="G73" s="4">
        <v>8138</v>
      </c>
      <c r="H73" s="19">
        <v>8793</v>
      </c>
      <c r="I73" s="50">
        <f t="shared" si="4"/>
        <v>0.51934321658496252</v>
      </c>
      <c r="J73" s="4">
        <v>8217</v>
      </c>
      <c r="K73" s="6">
        <v>288</v>
      </c>
      <c r="L73" s="6">
        <v>3186</v>
      </c>
      <c r="M73" s="19">
        <v>2898</v>
      </c>
      <c r="N73" s="28"/>
      <c r="O73" s="29"/>
      <c r="P73" s="30">
        <f t="shared" si="0"/>
        <v>0.18817553599905498</v>
      </c>
      <c r="Q73" s="30">
        <f t="shared" si="1"/>
        <v>0.17116531805563759</v>
      </c>
      <c r="R73" s="30">
        <f t="shared" si="2"/>
        <v>1.7010217943417401E-2</v>
      </c>
      <c r="S73" s="30">
        <f t="shared" si="5"/>
        <v>0.48532278069812768</v>
      </c>
    </row>
    <row r="74" spans="1:19">
      <c r="A74" s="3" t="s">
        <v>112</v>
      </c>
      <c r="B74" s="4">
        <v>16695</v>
      </c>
      <c r="C74" s="5">
        <v>15542</v>
      </c>
      <c r="D74" s="4">
        <v>2487</v>
      </c>
      <c r="E74" s="6">
        <v>258</v>
      </c>
      <c r="F74" s="19">
        <f t="shared" si="6"/>
        <v>2745</v>
      </c>
      <c r="G74" s="4">
        <v>7969</v>
      </c>
      <c r="H74" s="19">
        <v>8726</v>
      </c>
      <c r="I74" s="50">
        <f t="shared" si="4"/>
        <v>0.52267145852051511</v>
      </c>
      <c r="J74" s="4">
        <v>8073</v>
      </c>
      <c r="K74" s="6">
        <v>304</v>
      </c>
      <c r="L74" s="6">
        <v>3299</v>
      </c>
      <c r="M74" s="19">
        <v>2995</v>
      </c>
      <c r="N74" s="28"/>
      <c r="O74" s="29"/>
      <c r="P74" s="30">
        <f t="shared" si="0"/>
        <v>0.19760407307577119</v>
      </c>
      <c r="Q74" s="30">
        <f t="shared" si="1"/>
        <v>0.17939502845163222</v>
      </c>
      <c r="R74" s="30">
        <f t="shared" si="2"/>
        <v>1.8209044624138963E-2</v>
      </c>
      <c r="S74" s="30">
        <f t="shared" si="5"/>
        <v>0.48355795148247976</v>
      </c>
    </row>
    <row r="75" spans="1:19">
      <c r="A75" s="3" t="s">
        <v>113</v>
      </c>
      <c r="B75" s="4">
        <v>16837</v>
      </c>
      <c r="C75" s="5">
        <v>15260</v>
      </c>
      <c r="D75" s="4">
        <v>2589</v>
      </c>
      <c r="E75" s="6">
        <v>248</v>
      </c>
      <c r="F75" s="19">
        <f t="shared" si="6"/>
        <v>2837</v>
      </c>
      <c r="G75" s="4">
        <v>8084</v>
      </c>
      <c r="H75" s="19">
        <v>8753</v>
      </c>
      <c r="I75" s="50">
        <f t="shared" si="4"/>
        <v>0.51986695967215057</v>
      </c>
      <c r="J75" s="4">
        <v>8005</v>
      </c>
      <c r="K75" s="6">
        <v>320</v>
      </c>
      <c r="L75" s="6">
        <v>3546</v>
      </c>
      <c r="M75" s="19">
        <v>3226</v>
      </c>
      <c r="N75" s="28"/>
      <c r="O75" s="29"/>
      <c r="P75" s="30">
        <f t="shared" si="0"/>
        <v>0.21060759042584784</v>
      </c>
      <c r="Q75" s="30">
        <f t="shared" si="1"/>
        <v>0.19160182930450792</v>
      </c>
      <c r="R75" s="30">
        <f t="shared" si="2"/>
        <v>1.9005761121339906E-2</v>
      </c>
      <c r="S75" s="30">
        <f t="shared" si="5"/>
        <v>0.47544099305101861</v>
      </c>
    </row>
    <row r="76" spans="1:19">
      <c r="A76" s="3" t="s">
        <v>114</v>
      </c>
      <c r="B76" s="4">
        <v>16701</v>
      </c>
      <c r="C76" s="5">
        <v>15849</v>
      </c>
      <c r="D76" s="4">
        <v>2635</v>
      </c>
      <c r="E76" s="6">
        <v>462</v>
      </c>
      <c r="F76" s="19">
        <f t="shared" si="6"/>
        <v>3097</v>
      </c>
      <c r="G76" s="4">
        <v>8020</v>
      </c>
      <c r="H76" s="19">
        <v>8681</v>
      </c>
      <c r="I76" s="50">
        <f t="shared" si="4"/>
        <v>0.51978923417759415</v>
      </c>
      <c r="J76" s="4">
        <v>7918</v>
      </c>
      <c r="K76" s="6">
        <v>418</v>
      </c>
      <c r="L76" s="6">
        <v>3109</v>
      </c>
      <c r="M76" s="19">
        <v>2691</v>
      </c>
      <c r="N76" s="28" t="s">
        <v>115</v>
      </c>
      <c r="O76" s="29" t="s">
        <v>116</v>
      </c>
      <c r="P76" s="30">
        <f t="shared" si="0"/>
        <v>0.18615651757379797</v>
      </c>
      <c r="Q76" s="30">
        <f t="shared" si="1"/>
        <v>0.16112807616310401</v>
      </c>
      <c r="R76" s="30">
        <f t="shared" si="2"/>
        <v>2.502844141069397E-2</v>
      </c>
      <c r="S76" s="30">
        <f t="shared" si="5"/>
        <v>0.47410334710496377</v>
      </c>
    </row>
    <row r="77" spans="1:19">
      <c r="A77" s="32" t="s">
        <v>117</v>
      </c>
      <c r="B77" s="33">
        <v>16680</v>
      </c>
      <c r="C77" s="34">
        <v>15547</v>
      </c>
      <c r="D77" s="33">
        <v>2351</v>
      </c>
      <c r="E77" s="35">
        <v>426</v>
      </c>
      <c r="F77" s="36">
        <v>2777</v>
      </c>
      <c r="G77" s="33">
        <v>8084</v>
      </c>
      <c r="H77" s="36">
        <v>8596</v>
      </c>
      <c r="I77" s="50">
        <f t="shared" si="4"/>
        <v>0.51534772182254196</v>
      </c>
      <c r="J77" s="33">
        <v>7668</v>
      </c>
      <c r="K77" s="35">
        <v>398</v>
      </c>
      <c r="L77" s="35">
        <v>3320</v>
      </c>
      <c r="M77" s="36">
        <v>2922</v>
      </c>
      <c r="N77" s="37"/>
      <c r="O77" s="38"/>
      <c r="P77" s="30">
        <f t="shared" ref="P77:P78" si="7">L77/B77</f>
        <v>0.19904076738609114</v>
      </c>
      <c r="Q77" s="30">
        <f t="shared" ref="Q77:Q78" si="8">M77/B77</f>
        <v>0.17517985611510792</v>
      </c>
      <c r="R77" s="30">
        <f t="shared" ref="R77:R78" si="9">K77/B77</f>
        <v>2.3860911270983214E-2</v>
      </c>
      <c r="S77" s="30">
        <f t="shared" ref="S77:S78" si="10">J77/B77</f>
        <v>0.45971223021582736</v>
      </c>
    </row>
    <row r="78" spans="1:19" ht="15.75" thickBot="1">
      <c r="A78" s="39" t="s">
        <v>118</v>
      </c>
      <c r="B78" s="40">
        <v>16749</v>
      </c>
      <c r="C78" s="41">
        <v>15590</v>
      </c>
      <c r="D78" s="40">
        <v>2474</v>
      </c>
      <c r="E78" s="42">
        <v>393</v>
      </c>
      <c r="F78" s="43">
        <f t="shared" si="6"/>
        <v>2867</v>
      </c>
      <c r="G78" s="40">
        <v>8166</v>
      </c>
      <c r="H78" s="43">
        <v>8583</v>
      </c>
      <c r="I78" s="50">
        <f t="shared" si="4"/>
        <v>0.51244850438832168</v>
      </c>
      <c r="J78" s="40">
        <v>7713</v>
      </c>
      <c r="K78" s="42">
        <v>362</v>
      </c>
      <c r="L78" s="42">
        <v>3464</v>
      </c>
      <c r="M78" s="43">
        <v>3102</v>
      </c>
      <c r="N78" s="44"/>
      <c r="O78" s="45"/>
      <c r="P78" s="30">
        <f t="shared" si="7"/>
        <v>0.20681831751149321</v>
      </c>
      <c r="Q78" s="30">
        <f t="shared" si="8"/>
        <v>0.18520508687085796</v>
      </c>
      <c r="R78" s="30">
        <f t="shared" si="9"/>
        <v>2.1613230640635261E-2</v>
      </c>
      <c r="S78" s="30">
        <f t="shared" si="10"/>
        <v>0.46050510478237505</v>
      </c>
    </row>
  </sheetData>
  <mergeCells count="7">
    <mergeCell ref="N2:N3"/>
    <mergeCell ref="O2:O3"/>
    <mergeCell ref="A2:A3"/>
    <mergeCell ref="B2:C2"/>
    <mergeCell ref="D2:F2"/>
    <mergeCell ref="G2:H2"/>
    <mergeCell ref="J2:M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bfe2b04-0cf0-46b2-802e-1042a9daf811" xsi:nil="true"/>
    <lcf76f155ced4ddcb4097134ff3c332f xmlns="a0dead1c-4d57-4178-b864-2b69c63e810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D7367D6E4A0E4DBEE93A10E636A510" ma:contentTypeVersion="15" ma:contentTypeDescription="Ein neues Dokument erstellen." ma:contentTypeScope="" ma:versionID="5653530aa910e895457987816ab8a8b6">
  <xsd:schema xmlns:xsd="http://www.w3.org/2001/XMLSchema" xmlns:xs="http://www.w3.org/2001/XMLSchema" xmlns:p="http://schemas.microsoft.com/office/2006/metadata/properties" xmlns:ns2="a0dead1c-4d57-4178-b864-2b69c63e8102" xmlns:ns3="2bfe2b04-0cf0-46b2-802e-1042a9daf811" targetNamespace="http://schemas.microsoft.com/office/2006/metadata/properties" ma:root="true" ma:fieldsID="6e15e594ed06f00a76a03f1b30e7fc0f" ns2:_="" ns3:_="">
    <xsd:import namespace="a0dead1c-4d57-4178-b864-2b69c63e8102"/>
    <xsd:import namespace="2bfe2b04-0cf0-46b2-802e-1042a9daf8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dead1c-4d57-4178-b864-2b69c63e81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ee3e8a42-d8d5-46ca-a5bf-92f41e721c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fe2b04-0cf0-46b2-802e-1042a9daf81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8c896b1-f425-4cf3-af20-45cad92e24d8}" ma:internalName="TaxCatchAll" ma:showField="CatchAllData" ma:web="2bfe2b04-0cf0-46b2-802e-1042a9daf8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727F50-2DBC-4A78-A56C-82DFE04C2CB4}"/>
</file>

<file path=customXml/itemProps2.xml><?xml version="1.0" encoding="utf-8"?>
<ds:datastoreItem xmlns:ds="http://schemas.openxmlformats.org/officeDocument/2006/customXml" ds:itemID="{07489EE4-42CF-40E0-9D2D-0AA4C1BFF730}"/>
</file>

<file path=customXml/itemProps3.xml><?xml version="1.0" encoding="utf-8"?>
<ds:datastoreItem xmlns:ds="http://schemas.openxmlformats.org/officeDocument/2006/customXml" ds:itemID="{85D8D6BD-671A-41F7-A34D-13D4F423AC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Thilo Offergeld</cp:lastModifiedBy>
  <cp:revision/>
  <dcterms:created xsi:type="dcterms:W3CDTF">2015-06-05T18:19:34Z</dcterms:created>
  <dcterms:modified xsi:type="dcterms:W3CDTF">2023-09-28T09:49:56Z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0x0101006ED7367D6E4A0E4DBEE93A10E636A510</vt:lpwstr>
  </property>
  <property fmtid="{D5CDD505-2E9C-101B-9397-08002B2CF9AE}" pid="3" name="MediaServiceImageTags">
    <vt:lpwstr/>
  </property>
</Properties>
</file>